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90" windowHeight="7590" firstSheet="7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  <sheet name="Sheet1" sheetId="14" r:id="rId14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<sst xmlns="http://schemas.openxmlformats.org/spreadsheetml/2006/main" count="1210" uniqueCount="611">
  <si>
    <t>6-1 部门财务收支总体情况表</t>
  </si>
  <si>
    <t>单位名称：迪庆州民政局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</si>
  <si>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</si>
  <si>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</si>
  <si>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</si>
  <si>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</si>
  <si>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</si>
  <si>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</si>
  <si>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</si>
  <si>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</si>
  <si>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</si>
  <si>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</si>
  <si>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</si>
  <si>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</si>
  <si>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</si>
  <si>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</si>
  <si>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</si>
  <si>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</si>
  <si>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</si>
  <si>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</si>
  <si>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</si>
  <si>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</si>
  <si>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</si>
  <si>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</si>
  <si>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</si>
  <si>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</si>
  <si>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</si>
  <si>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</si>
  <si>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</si>
  <si>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</si>
  <si>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</si>
  <si>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</si>
  <si>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</si>
  <si>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</si>
  <si>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</si>
  <si>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</si>
  <si>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</si>
  <si>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</si>
  <si>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</si>
  <si>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</si>
  <si>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</si>
  <si>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</si>
  <si>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</si>
  <si>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</si>
  <si>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</si>
  <si>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</si>
  <si>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</si>
  <si>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</si>
  <si>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</si>
  <si>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</si>
  <si>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</si>
  <si>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</si>
  <si>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</si>
  <si>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</si>
  <si>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</si>
  <si>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</si>
  <si>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</si>
  <si>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</si>
  <si>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</si>
  <si>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</si>
  <si>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</si>
  <si>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</si>
  <si>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</si>
  <si>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</si>
  <si>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</si>
  <si>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</si>
  <si>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</si>
  <si>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</si>
  <si>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</si>
  <si>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</si>
  <si>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</si>
  <si>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</si>
  <si>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</si>
  <si>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</si>
  <si>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</si>
  <si>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</si>
  <si>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</si>
  <si>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</si>
  <si>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</si>
  <si>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</si>
  <si>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</si>
  <si>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</si>
  <si>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</si>
  <si>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</si>
  <si>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</si>
  <si>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</si>
  <si>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</si>
  <si>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</si>
  <si>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</si>
  <si>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</si>
  <si>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134"/>
      </rPr>
      <t>XX</t>
    </r>
    <r>
      <rPr>
        <sz val="10"/>
        <rFont val="宋体"/>
        <charset val="134"/>
      </rPr>
      <t>部门</t>
    </r>
  </si>
  <si>
    <t>迪庆州民政局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</si>
  <si>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</si>
  <si>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</si>
  <si>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</si>
  <si>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</si>
  <si>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</si>
  <si>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</si>
  <si>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</si>
  <si>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</si>
  <si>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</si>
  <si>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</si>
  <si>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</si>
  <si>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</si>
  <si>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</si>
  <si>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</si>
  <si>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</si>
  <si>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</si>
  <si>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</si>
  <si>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</si>
  <si>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</si>
  <si>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</si>
  <si>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</si>
  <si>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</si>
  <si>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</si>
  <si>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</si>
  <si>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</si>
  <si>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</si>
  <si>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</si>
  <si>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</si>
  <si>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</si>
  <si>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</si>
  <si>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</si>
  <si>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</si>
  <si>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</si>
  <si>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</si>
  <si>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</si>
  <si>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</si>
  <si>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</si>
  <si>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</si>
  <si>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</si>
  <si>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</si>
  <si>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</si>
  <si>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</si>
  <si>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</si>
  <si>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</si>
  <si>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</si>
  <si>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</si>
  <si>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</si>
  <si>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</si>
  <si>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</si>
  <si>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</si>
  <si>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</si>
  <si>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</si>
  <si>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其他一般公共服务支出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</si>
  <si>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2</t>
    </r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</si>
  <si>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1</t>
    </r>
  </si>
  <si>
    <t>行政运行</t>
  </si>
  <si>
    <t>02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</si>
  <si>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7</t>
    </r>
  </si>
  <si>
    <t>行政区划和地名管理</t>
  </si>
  <si>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9</t>
    </r>
  </si>
  <si>
    <t>其他民政管理事务支出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</si>
  <si>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5</t>
    </r>
  </si>
  <si>
    <t>机关事业单位基本养老保险缴费支出</t>
  </si>
  <si>
    <t>其他行政事业单位离退休支出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</si>
  <si>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1</t>
    </r>
  </si>
  <si>
    <t>行政单位医疗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</si>
  <si>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3</t>
    </r>
  </si>
  <si>
    <t>公务员医疗补助</t>
  </si>
  <si>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9</t>
    </r>
  </si>
  <si>
    <t>其他行政事业单位医疗支出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</si>
  <si>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6</t>
    </r>
  </si>
  <si>
    <t>老龄卫生健康事务</t>
  </si>
  <si>
    <t>其他卫生健康支出</t>
  </si>
  <si>
    <t>住房公积金</t>
  </si>
  <si>
    <t>6-6  部门基本支出情况表</t>
  </si>
  <si>
    <t>单位名称：XX部门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</si>
  <si>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</si>
  <si>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</si>
  <si>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</si>
  <si>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</si>
  <si>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</si>
  <si>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</si>
  <si>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</si>
  <si>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</si>
  <si>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</si>
  <si>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</si>
  <si>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</si>
  <si>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</si>
  <si>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</si>
  <si>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</si>
  <si>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</si>
  <si>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</si>
  <si>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</si>
  <si>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</si>
  <si>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</si>
  <si>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</si>
  <si>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</si>
  <si>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</si>
  <si>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</si>
  <si>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</si>
  <si>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</si>
  <si>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</si>
  <si>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</si>
  <si>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</si>
  <si>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</si>
  <si>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</si>
  <si>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</si>
  <si>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</si>
  <si>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</si>
  <si>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</si>
  <si>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</si>
  <si>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</si>
  <si>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</si>
  <si>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</si>
  <si>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</si>
  <si>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</si>
  <si>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</si>
  <si>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</si>
  <si>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</si>
  <si>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</si>
  <si>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</si>
  <si>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</si>
  <si>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</si>
  <si>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</si>
  <si>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</si>
  <si>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</si>
  <si>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</si>
  <si>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</si>
  <si>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</si>
  <si>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</si>
  <si>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</si>
  <si>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</si>
  <si>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</si>
  <si>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</si>
  <si>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</si>
  <si>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</si>
  <si>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</si>
  <si>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</si>
  <si>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</si>
  <si>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</si>
  <si>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</si>
  <si>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</si>
  <si>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</si>
  <si>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</si>
  <si>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</si>
  <si>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</si>
  <si>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</si>
  <si>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</si>
  <si>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</si>
  <si>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</si>
  <si>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</si>
  <si>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</si>
  <si>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</si>
  <si>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</si>
  <si>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</si>
  <si>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</si>
  <si>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</si>
  <si>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</si>
  <si>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</si>
  <si>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</si>
  <si>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</si>
  <si>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</si>
  <si>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</si>
  <si>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</si>
  <si>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</si>
  <si>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</si>
  <si>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</si>
  <si>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</si>
  <si>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</si>
  <si>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</si>
  <si>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</si>
  <si>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</si>
  <si>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</si>
  <si>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</si>
  <si>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</si>
  <si>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</si>
  <si>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政府性基金预算支出表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</si>
  <si>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</si>
  <si>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</si>
  <si>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</si>
  <si>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</si>
  <si>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</si>
  <si>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</si>
  <si>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</si>
  <si>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</si>
  <si>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</si>
  <si>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</si>
  <si>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</si>
  <si>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</si>
  <si>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</si>
  <si>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</si>
  <si>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</si>
  <si>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</si>
  <si>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</si>
  <si>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</si>
  <si>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</si>
  <si>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</si>
  <si>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</si>
  <si>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</si>
  <si>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</si>
  <si>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</si>
  <si>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</si>
  <si>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</si>
  <si>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</si>
  <si>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</si>
  <si>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</si>
  <si>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</si>
  <si>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</si>
  <si>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</si>
  <si>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</si>
  <si>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</si>
  <si>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</si>
  <si>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</si>
  <si>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</si>
  <si>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</si>
  <si>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</si>
  <si>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</si>
  <si>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</si>
  <si>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</si>
  <si>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</si>
  <si>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</si>
  <si>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</si>
  <si>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</si>
  <si>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</si>
  <si>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</si>
  <si>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</si>
  <si>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</si>
  <si>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</si>
  <si>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</si>
  <si>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</si>
  <si>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</si>
  <si>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</si>
  <si>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</si>
  <si>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</si>
  <si>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</si>
  <si>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</si>
  <si>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</si>
  <si>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</si>
  <si>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</si>
  <si>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</si>
  <si>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</si>
  <si>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</si>
  <si>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</si>
  <si>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</si>
  <si>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</si>
  <si>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</si>
  <si>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</si>
  <si>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</si>
  <si>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</si>
  <si>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</si>
  <si>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</si>
  <si>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</si>
  <si>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</si>
  <si>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</si>
  <si>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</si>
  <si>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</si>
  <si>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</si>
  <si>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</si>
  <si>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</si>
  <si>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</si>
  <si>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</si>
  <si>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</si>
  <si>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</si>
  <si>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</si>
  <si>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</si>
  <si>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</si>
  <si>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</si>
  <si>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</si>
  <si>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</si>
  <si>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</si>
  <si>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</si>
  <si>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</si>
  <si>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</si>
  <si>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</si>
  <si>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</si>
  <si>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</si>
  <si>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</si>
  <si>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</si>
  <si>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</si>
  <si>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</si>
  <si>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</si>
  <si>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</si>
  <si>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</si>
  <si>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</si>
  <si>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</si>
  <si>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</si>
  <si>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</si>
  <si>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</si>
  <si>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</si>
  <si>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</si>
  <si>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</si>
  <si>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</si>
  <si>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</si>
  <si>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</si>
  <si>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</si>
  <si>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</si>
  <si>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</si>
  <si>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</si>
  <si>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</si>
  <si>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</si>
  <si>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</si>
  <si>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</si>
  <si>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</si>
  <si>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</si>
  <si>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</si>
  <si>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</si>
  <si>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</si>
  <si>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</si>
  <si>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</si>
  <si>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</si>
  <si>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</si>
  <si>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</si>
  <si>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</si>
  <si>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</si>
  <si>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</si>
  <si>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</si>
  <si>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</si>
  <si>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</si>
  <si>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</si>
  <si>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</si>
  <si>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</si>
  <si>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</si>
  <si>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</si>
  <si>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</si>
  <si>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</si>
  <si>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</si>
  <si>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</si>
  <si>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</si>
  <si>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</si>
  <si>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</si>
  <si>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</si>
  <si>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</si>
  <si>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</si>
  <si>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</si>
  <si>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</si>
  <si>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</si>
  <si>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部门：迪庆州民政局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</si>
  <si>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</si>
  <si>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</si>
  <si>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</si>
  <si>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</si>
  <si>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</si>
  <si>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</si>
  <si>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</si>
  <si>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</si>
  <si>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</si>
  <si>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</si>
  <si>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</si>
  <si>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二、“三公”经费增减变化原因说明:迪庆州民政局2019年人员编制为31人，车辆编制为3辆，因公出国（境）目前无计划无预算数，故三公经费预算数为8.84万元，与上年预算数相同。  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</si>
  <si>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</si>
  <si>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</si>
  <si>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</si>
  <si>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</si>
  <si>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</si>
  <si>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</si>
  <si>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</si>
  <si>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</si>
  <si>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</si>
  <si>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</si>
  <si>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</si>
  <si>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</si>
  <si>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</si>
  <si>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</si>
  <si>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</si>
  <si>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</si>
  <si>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</si>
  <si>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</si>
  <si>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</si>
  <si>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</si>
  <si>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</si>
  <si>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</si>
  <si>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</si>
  <si>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</si>
  <si>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</si>
  <si>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</si>
  <si>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行政运行（2080201）</t>
  </si>
  <si>
    <t>办公设备</t>
  </si>
  <si>
    <t>复印机</t>
  </si>
  <si>
    <t>台</t>
  </si>
  <si>
    <t>装修和修缮工程</t>
  </si>
  <si>
    <t>次</t>
  </si>
  <si>
    <t>打印机</t>
  </si>
  <si>
    <t>计算机</t>
  </si>
  <si>
    <t>车辆运行维护费</t>
  </si>
  <si>
    <t>公务用车加油</t>
  </si>
  <si>
    <t>升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</si>
  <si>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500</t>
    </r>
  </si>
  <si>
    <t>公务用车维修</t>
  </si>
  <si>
    <t>行政区划和地名管理（2080207）</t>
  </si>
  <si>
    <t>第二次全国地名普查工作经费</t>
  </si>
  <si>
    <t>印刷品</t>
  </si>
  <si>
    <t>张</t>
  </si>
  <si>
    <t>4000</t>
  </si>
  <si>
    <t>其他民政管理事务支出（2080299）</t>
  </si>
  <si>
    <t>救灾工作经费</t>
  </si>
  <si>
    <t>教育培训</t>
  </si>
  <si>
    <t>社会救助工作经费</t>
  </si>
  <si>
    <t>文化设备及资料</t>
  </si>
  <si>
    <t>社会事务工作经费</t>
  </si>
  <si>
    <t>2019年部门项目支出绩效目标表</t>
  </si>
  <si>
    <t>单位名称(项目名称)</t>
  </si>
  <si>
    <t>项目绩效指标</t>
  </si>
  <si>
    <t>指标值（项目绩效目标预计完成情况）</t>
  </si>
  <si>
    <t>绩效指标值数据来源</t>
  </si>
  <si>
    <t>迪庆州民政局机关</t>
  </si>
  <si>
    <t xml:space="preserve">  城乡低保工作经费</t>
  </si>
  <si>
    <t xml:space="preserve">    满意度指标—服务对象满意度指标</t>
  </si>
  <si>
    <t>服务对象满意度指标</t>
  </si>
  <si>
    <t>救助覆盖面</t>
  </si>
  <si>
    <t>100%</t>
  </si>
  <si>
    <t>以往年度项目效益情况</t>
  </si>
  <si>
    <t>项目成效</t>
  </si>
  <si>
    <t xml:space="preserve">  迪庆州殡葬改革工作经费</t>
  </si>
  <si>
    <t xml:space="preserve">    产出指标—数量指标</t>
  </si>
  <si>
    <t>数量指标</t>
  </si>
  <si>
    <t>覆盖面</t>
  </si>
  <si>
    <t>达到省级要求</t>
  </si>
  <si>
    <t>考核规定</t>
  </si>
  <si>
    <t>服务对象满意度</t>
  </si>
  <si>
    <t>政策知晓率</t>
  </si>
  <si>
    <t xml:space="preserve">  迪庆州慈善会工作经费</t>
  </si>
  <si>
    <t>弱势群体</t>
  </si>
  <si>
    <t>符合政策人员</t>
  </si>
  <si>
    <t>《中华人民共和国慈善法》</t>
  </si>
  <si>
    <t>≧80</t>
  </si>
  <si>
    <t xml:space="preserve">    效益指标—可持续影响指标</t>
  </si>
  <si>
    <t>可持续影响指标</t>
  </si>
  <si>
    <t>扶助弱势群体</t>
  </si>
  <si>
    <t>长期</t>
  </si>
  <si>
    <t xml:space="preserve">  第二次全国地名普查工作经费</t>
  </si>
  <si>
    <t>数值指标</t>
  </si>
  <si>
    <t>完成3个县地名普查成果数据验收</t>
  </si>
  <si>
    <t>100%通过国家验收</t>
  </si>
  <si>
    <t>国家地名普查相关要求</t>
  </si>
  <si>
    <t xml:space="preserve">    产出指标—质量指标</t>
  </si>
  <si>
    <t>质量指标</t>
  </si>
  <si>
    <t>完成国家地名词典释文工作</t>
  </si>
  <si>
    <t>国家编辑部通过</t>
  </si>
  <si>
    <t>国家编辑部相关要求</t>
  </si>
  <si>
    <t>公众满意度</t>
  </si>
  <si>
    <t>80%</t>
  </si>
  <si>
    <t>地名普查绩效考核相关规定</t>
  </si>
  <si>
    <t xml:space="preserve">  法律知识进社区工作经费</t>
  </si>
  <si>
    <t>社区居民满意度</t>
  </si>
  <si>
    <t>90%</t>
  </si>
  <si>
    <t>2019年目标计划</t>
  </si>
  <si>
    <t>促进社会和谐</t>
  </si>
  <si>
    <t>效果显著</t>
  </si>
  <si>
    <t>迪法专发[2016]1号迪法专发[2017]1号</t>
  </si>
  <si>
    <t xml:space="preserve">    效益指标—社会效益指标</t>
  </si>
  <si>
    <t>社区居民知法懂法</t>
  </si>
  <si>
    <t>维护社会安定团结</t>
  </si>
  <si>
    <t xml:space="preserve">  基层政权及社区治理经费</t>
  </si>
  <si>
    <t>全州193个城乡社区</t>
  </si>
  <si>
    <t>州委、政府文件</t>
  </si>
  <si>
    <t>满意度</t>
  </si>
  <si>
    <t>全州城乡居民满意度</t>
  </si>
  <si>
    <t>70%以上</t>
  </si>
  <si>
    <t>社会效益</t>
  </si>
  <si>
    <t>全州城乡居民生活条件</t>
  </si>
  <si>
    <t xml:space="preserve">  救灾工作经费</t>
  </si>
  <si>
    <t>受灾群众满意度</t>
  </si>
  <si>
    <t>资金文件要求</t>
  </si>
  <si>
    <t>可持续影响</t>
  </si>
  <si>
    <t>救灾能力不断提升，科学救灾，及时救灾</t>
  </si>
  <si>
    <t>体制机制改革意见</t>
  </si>
  <si>
    <t>社会效益指标</t>
  </si>
  <si>
    <t>提升灾害响应能力</t>
  </si>
  <si>
    <t>救灾时间响应规定</t>
  </si>
  <si>
    <t xml:space="preserve">  居民家庭经济状况核对中心工作经费</t>
  </si>
  <si>
    <t>完成系统异常数据及时处理</t>
  </si>
  <si>
    <t>局年度目标绩效考核办法</t>
  </si>
  <si>
    <t>社会公众满意度</t>
  </si>
  <si>
    <t xml:space="preserve">  社会稳定和谐指标</t>
  </si>
  <si>
    <t>精准核对居民家庭经济状况数据</t>
  </si>
  <si>
    <t xml:space="preserve">  局机关办公室工作经费</t>
  </si>
  <si>
    <t>办公用品数量，会议及培训次数</t>
  </si>
  <si>
    <t>≧90%</t>
  </si>
  <si>
    <t>会议补助标准、培训补助标准和办公用品市场价格</t>
  </si>
  <si>
    <t>社会群众和民政工作人员满意度</t>
  </si>
  <si>
    <t>≧95%</t>
  </si>
  <si>
    <t>民政部门正常有序开展工作</t>
  </si>
  <si>
    <t xml:space="preserve">  军休人员活动经费“租金返还”</t>
  </si>
  <si>
    <t>服务管理的军休人员数</t>
  </si>
  <si>
    <t>符合规定并适应各项活动的全部军休人员</t>
  </si>
  <si>
    <t>（中办发〔2004〕2号）</t>
  </si>
  <si>
    <t>军休人员</t>
  </si>
  <si>
    <t>促进社会各谐</t>
  </si>
  <si>
    <t xml:space="preserve">  老龄工作经费</t>
  </si>
  <si>
    <t>提高老龄工作整体水平</t>
  </si>
  <si>
    <t>90%以上</t>
  </si>
  <si>
    <t>云南省老年人权益保障条例</t>
  </si>
  <si>
    <t>老年人对老龄工作的满意度</t>
  </si>
  <si>
    <t>提高老年人物质生活、精神文化需求</t>
  </si>
  <si>
    <t xml:space="preserve">  聘请民政公益性岗位工作人员经费</t>
  </si>
  <si>
    <t>100</t>
  </si>
  <si>
    <t>根据文件要求</t>
  </si>
  <si>
    <t xml:space="preserve">  社会救助工作经费</t>
  </si>
  <si>
    <t>服务对象的满意度</t>
  </si>
  <si>
    <t>以往年受助人群满意度及社会救助工作安排</t>
  </si>
  <si>
    <t>项目绩效服务对象满意程度来评定</t>
  </si>
  <si>
    <t xml:space="preserve">  社会事务工作经费</t>
  </si>
  <si>
    <t>让15169名困境儿童收益，一步规范84家洲际社</t>
  </si>
  <si>
    <t>90分以上</t>
  </si>
  <si>
    <t>根据工作进度以及任务数确定</t>
  </si>
  <si>
    <t xml:space="preserve">  死亡抚恤“三属”</t>
  </si>
  <si>
    <t>符合政策人数</t>
  </si>
  <si>
    <t>全覆盖</t>
  </si>
  <si>
    <t>‘三属“满意度</t>
  </si>
  <si>
    <t>《军人抚恤优待条例》及相关政策规定</t>
  </si>
  <si>
    <t>促进社会和谐，保障军队建设</t>
  </si>
  <si>
    <t xml:space="preserve">  行政区域界线管理和平安边界建设工作经费</t>
  </si>
  <si>
    <t xml:space="preserve">    产出指标—时效指标</t>
  </si>
  <si>
    <t>时效指标</t>
  </si>
  <si>
    <t>2019年12月31日前上报考评报给</t>
  </si>
  <si>
    <t>按时通过省厅考核</t>
  </si>
  <si>
    <t>考评办法</t>
  </si>
  <si>
    <t>完成“滇藏线”联检工作</t>
  </si>
  <si>
    <t>全部完成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</si>
</sst>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#,##0.00_ ;[Red]\-#,##0.00\ "/>
  </numFmts>
  <fonts count="4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9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2" fillId="27" borderId="37" applyNumberFormat="0" applyAlignment="0" applyProtection="0">
      <alignment vertical="center"/>
    </xf>
    <xf numFmtId="0" fontId="43" fillId="27" borderId="31" applyNumberFormat="0" applyAlignment="0" applyProtection="0">
      <alignment vertical="center"/>
    </xf>
    <xf numFmtId="0" fontId="44" fillId="28" borderId="38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0" borderId="0"/>
    <xf numFmtId="0" fontId="21" fillId="0" borderId="0">
      <alignment vertical="center"/>
    </xf>
    <xf numFmtId="0" fontId="35" fillId="0" borderId="0">
      <alignment vertical="center"/>
    </xf>
    <xf numFmtId="0" fontId="5" fillId="0" borderId="0"/>
  </cellStyleXfs>
  <cellXfs count="167">
    <xf numFmtId="0" fontId="0" fillId="0" borderId="0" xfId="0"/>
    <xf numFmtId="0" fontId="1" fillId="0" borderId="0" xfId="53" applyFont="1" applyAlignment="1" applyProtection="1">
      <alignment horizontal="center" vertical="center" wrapText="1" readingOrder="1"/>
      <protection locked="0"/>
    </xf>
    <xf numFmtId="0" fontId="2" fillId="0" borderId="0" xfId="53" applyFont="1" applyAlignment="1"/>
    <xf numFmtId="0" fontId="3" fillId="2" borderId="1" xfId="53" applyFont="1" applyFill="1" applyBorder="1" applyAlignment="1" applyProtection="1">
      <alignment horizontal="center" vertical="center" wrapText="1" readingOrder="1"/>
      <protection locked="0"/>
    </xf>
    <xf numFmtId="0" fontId="2" fillId="0" borderId="2" xfId="53" applyFont="1" applyBorder="1" applyAlignment="1" applyProtection="1">
      <alignment vertical="top" wrapText="1"/>
      <protection locked="0"/>
    </xf>
    <xf numFmtId="0" fontId="2" fillId="0" borderId="3" xfId="53" applyFont="1" applyBorder="1" applyAlignment="1" applyProtection="1">
      <alignment vertical="top" wrapText="1"/>
      <protection locked="0"/>
    </xf>
    <xf numFmtId="0" fontId="2" fillId="2" borderId="4" xfId="53" applyFont="1" applyFill="1" applyBorder="1" applyAlignment="1" applyProtection="1">
      <alignment vertical="top" wrapText="1"/>
      <protection locked="0"/>
    </xf>
    <xf numFmtId="0" fontId="4" fillId="2" borderId="1" xfId="53" applyFont="1" applyFill="1" applyBorder="1" applyAlignment="1" applyProtection="1">
      <alignment horizontal="center" vertical="center" wrapText="1" readingOrder="1"/>
      <protection locked="0"/>
    </xf>
    <xf numFmtId="0" fontId="4" fillId="0" borderId="1" xfId="53" applyFont="1" applyBorder="1" applyAlignment="1" applyProtection="1">
      <alignment horizontal="left" vertical="center" wrapText="1" readingOrder="1"/>
      <protection locked="0"/>
    </xf>
    <xf numFmtId="0" fontId="4" fillId="0" borderId="1" xfId="53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/>
    <xf numFmtId="0" fontId="7" fillId="3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right" vertical="center"/>
    </xf>
    <xf numFmtId="0" fontId="9" fillId="0" borderId="5" xfId="0" applyFont="1" applyFill="1" applyBorder="1" applyAlignment="1"/>
    <xf numFmtId="49" fontId="9" fillId="0" borderId="5" xfId="0" applyNumberFormat="1" applyFont="1" applyFill="1" applyBorder="1" applyAlignment="1"/>
    <xf numFmtId="0" fontId="5" fillId="0" borderId="5" xfId="0" applyFont="1" applyFill="1" applyBorder="1" applyAlignment="1"/>
    <xf numFmtId="0" fontId="5" fillId="0" borderId="10" xfId="0" applyFont="1" applyFill="1" applyBorder="1" applyAlignment="1"/>
    <xf numFmtId="49" fontId="5" fillId="0" borderId="5" xfId="0" applyNumberFormat="1" applyFont="1" applyFill="1" applyBorder="1" applyAlignment="1"/>
    <xf numFmtId="177" fontId="5" fillId="0" borderId="5" xfId="0" applyNumberFormat="1" applyFont="1" applyFill="1" applyBorder="1" applyAlignment="1"/>
    <xf numFmtId="0" fontId="10" fillId="0" borderId="0" xfId="0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/>
    </xf>
    <xf numFmtId="0" fontId="11" fillId="0" borderId="5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2" fillId="0" borderId="0" xfId="0" applyFont="1"/>
    <xf numFmtId="0" fontId="0" fillId="0" borderId="0" xfId="0" applyFont="1"/>
    <xf numFmtId="0" fontId="13" fillId="0" borderId="5" xfId="52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vertical="center" wrapText="1"/>
    </xf>
    <xf numFmtId="0" fontId="13" fillId="0" borderId="5" xfId="52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10" fontId="16" fillId="0" borderId="5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9" fontId="9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</xf>
    <xf numFmtId="49" fontId="18" fillId="0" borderId="5" xfId="51" applyNumberFormat="1" applyFont="1" applyFill="1" applyBorder="1" applyAlignment="1">
      <alignment horizontal="center" vertical="center"/>
    </xf>
    <xf numFmtId="49" fontId="11" fillId="0" borderId="5" xfId="51" applyNumberFormat="1" applyFont="1" applyFill="1" applyBorder="1" applyAlignment="1">
      <alignment horizontal="center" vertical="center"/>
    </xf>
    <xf numFmtId="49" fontId="18" fillId="0" borderId="5" xfId="51" applyNumberFormat="1" applyFont="1" applyFill="1" applyBorder="1" applyAlignment="1">
      <alignment vertical="center"/>
    </xf>
    <xf numFmtId="0" fontId="11" fillId="0" borderId="5" xfId="0" applyFont="1" applyFill="1" applyBorder="1" applyAlignment="1"/>
    <xf numFmtId="49" fontId="11" fillId="0" borderId="5" xfId="51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/>
    <xf numFmtId="0" fontId="19" fillId="0" borderId="5" xfId="0" applyNumberFormat="1" applyFont="1" applyFill="1" applyBorder="1" applyAlignment="1" applyProtection="1">
      <alignment horizontal="center" vertical="center"/>
    </xf>
    <xf numFmtId="49" fontId="18" fillId="0" borderId="5" xfId="0" applyNumberFormat="1" applyFont="1" applyFill="1" applyBorder="1" applyAlignment="1"/>
    <xf numFmtId="49" fontId="11" fillId="0" borderId="5" xfId="0" applyNumberFormat="1" applyFont="1" applyFill="1" applyBorder="1" applyAlignment="1">
      <alignment horizontal="center"/>
    </xf>
    <xf numFmtId="0" fontId="5" fillId="0" borderId="0" xfId="5" applyFont="1" applyFill="1" applyAlignment="1">
      <alignment horizontal="center" wrapText="1"/>
    </xf>
    <xf numFmtId="0" fontId="5" fillId="0" borderId="0" xfId="5" applyFont="1" applyFill="1" applyAlignment="1">
      <alignment wrapText="1"/>
    </xf>
    <xf numFmtId="0" fontId="5" fillId="0" borderId="0" xfId="5" applyFont="1" applyFill="1"/>
    <xf numFmtId="0" fontId="2" fillId="0" borderId="0" xfId="51" applyFont="1" applyFill="1" applyBorder="1" applyAlignment="1"/>
    <xf numFmtId="0" fontId="9" fillId="0" borderId="0" xfId="5" applyFont="1" applyFill="1" applyAlignment="1">
      <alignment wrapText="1"/>
    </xf>
    <xf numFmtId="0" fontId="20" fillId="0" borderId="18" xfId="5" applyFont="1" applyFill="1" applyBorder="1" applyAlignment="1">
      <alignment horizontal="center" vertical="center" wrapText="1"/>
    </xf>
    <xf numFmtId="0" fontId="20" fillId="0" borderId="13" xfId="5" applyFont="1" applyFill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 wrapText="1"/>
    </xf>
    <xf numFmtId="0" fontId="20" fillId="0" borderId="20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20" fillId="0" borderId="6" xfId="5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20" fillId="0" borderId="9" xfId="5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>
      <alignment horizontal="center" vertical="center" wrapText="1"/>
    </xf>
    <xf numFmtId="0" fontId="21" fillId="0" borderId="10" xfId="5" applyFont="1" applyFill="1" applyBorder="1" applyAlignment="1">
      <alignment horizontal="center" vertical="center" wrapText="1"/>
    </xf>
    <xf numFmtId="0" fontId="20" fillId="0" borderId="10" xfId="5" applyFont="1" applyFill="1" applyBorder="1" applyAlignment="1">
      <alignment horizontal="left" vertical="center" wrapText="1"/>
    </xf>
    <xf numFmtId="0" fontId="20" fillId="0" borderId="16" xfId="5" applyFont="1" applyFill="1" applyBorder="1" applyAlignment="1">
      <alignment horizontal="left" vertical="center" wrapText="1"/>
    </xf>
    <xf numFmtId="0" fontId="20" fillId="0" borderId="17" xfId="5" applyFont="1" applyFill="1" applyBorder="1" applyAlignment="1">
      <alignment horizontal="left" vertical="center" wrapText="1"/>
    </xf>
    <xf numFmtId="0" fontId="18" fillId="0" borderId="5" xfId="5" applyFont="1" applyFill="1" applyBorder="1" applyAlignment="1">
      <alignment horizontal="center" vertical="center"/>
    </xf>
    <xf numFmtId="49" fontId="11" fillId="0" borderId="5" xfId="5" applyNumberFormat="1" applyFont="1" applyFill="1" applyBorder="1" applyAlignment="1">
      <alignment horizontal="center" vertical="center"/>
    </xf>
    <xf numFmtId="0" fontId="18" fillId="0" borderId="10" xfId="5" applyFont="1" applyFill="1" applyBorder="1" applyAlignment="1">
      <alignment vertical="center"/>
    </xf>
    <xf numFmtId="0" fontId="21" fillId="0" borderId="5" xfId="5" applyFill="1" applyBorder="1"/>
    <xf numFmtId="0" fontId="11" fillId="0" borderId="5" xfId="5" applyFont="1" applyFill="1" applyBorder="1" applyAlignment="1">
      <alignment horizontal="center" vertical="center"/>
    </xf>
    <xf numFmtId="0" fontId="11" fillId="0" borderId="10" xfId="5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9" fillId="0" borderId="0" xfId="51" applyFont="1" applyFill="1" applyBorder="1" applyAlignment="1"/>
    <xf numFmtId="0" fontId="6" fillId="0" borderId="1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vertical="top" wrapText="1"/>
      <protection locked="0"/>
    </xf>
    <xf numFmtId="0" fontId="2" fillId="0" borderId="23" xfId="51" applyFont="1" applyFill="1" applyBorder="1" applyAlignment="1" applyProtection="1">
      <alignment vertical="top" wrapText="1"/>
      <protection locked="0"/>
    </xf>
    <xf numFmtId="0" fontId="6" fillId="0" borderId="14" xfId="51" applyFont="1" applyFill="1" applyBorder="1" applyAlignment="1" applyProtection="1">
      <alignment horizontal="center" vertical="center" wrapText="1" readingOrder="1"/>
      <protection locked="0"/>
    </xf>
    <xf numFmtId="0" fontId="2" fillId="0" borderId="2" xfId="51" applyFont="1" applyFill="1" applyBorder="1" applyAlignment="1" applyProtection="1">
      <alignment vertical="top" wrapText="1"/>
      <protection locked="0"/>
    </xf>
    <xf numFmtId="0" fontId="2" fillId="0" borderId="24" xfId="51" applyFont="1" applyFill="1" applyBorder="1" applyAlignment="1" applyProtection="1">
      <alignment vertical="top" wrapText="1"/>
      <protection locked="0"/>
    </xf>
    <xf numFmtId="0" fontId="2" fillId="0" borderId="25" xfId="51" applyFont="1" applyFill="1" applyBorder="1" applyAlignment="1" applyProtection="1">
      <alignment vertical="top" wrapText="1"/>
      <protection locked="0"/>
    </xf>
    <xf numFmtId="0" fontId="6" fillId="0" borderId="8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vertical="top" wrapText="1"/>
      <protection locked="0"/>
    </xf>
    <xf numFmtId="0" fontId="2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vertical="top" wrapText="1"/>
      <protection locked="0"/>
    </xf>
    <xf numFmtId="0" fontId="6" fillId="0" borderId="29" xfId="51" applyFont="1" applyFill="1" applyBorder="1" applyAlignment="1" applyProtection="1">
      <alignment horizontal="center" vertical="center" wrapText="1" readingOrder="1"/>
      <protection locked="0"/>
    </xf>
    <xf numFmtId="0" fontId="6" fillId="0" borderId="3" xfId="51" applyFont="1" applyFill="1" applyBorder="1" applyAlignment="1" applyProtection="1">
      <alignment horizontal="center" vertical="center" wrapText="1" readingOrder="1"/>
      <protection locked="0"/>
    </xf>
    <xf numFmtId="0" fontId="6" fillId="0" borderId="4" xfId="51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51" applyFont="1" applyFill="1" applyBorder="1" applyAlignment="1" applyProtection="1">
      <alignment horizontal="center" vertical="top" wrapText="1" readingOrder="1"/>
      <protection locked="0"/>
    </xf>
    <xf numFmtId="0" fontId="4" fillId="0" borderId="5" xfId="5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Border="1"/>
    <xf numFmtId="0" fontId="22" fillId="0" borderId="5" xfId="0" applyFont="1" applyBorder="1"/>
    <xf numFmtId="49" fontId="22" fillId="0" borderId="5" xfId="0" applyNumberFormat="1" applyFont="1" applyBorder="1"/>
    <xf numFmtId="49" fontId="0" fillId="0" borderId="5" xfId="0" applyNumberFormat="1" applyBorder="1"/>
    <xf numFmtId="0" fontId="2" fillId="0" borderId="3" xfId="51" applyFont="1" applyFill="1" applyBorder="1" applyAlignment="1" applyProtection="1">
      <alignment vertical="top" wrapText="1"/>
      <protection locked="0"/>
    </xf>
    <xf numFmtId="0" fontId="6" fillId="0" borderId="2" xfId="51" applyFont="1" applyFill="1" applyBorder="1" applyAlignment="1" applyProtection="1">
      <alignment horizontal="center" vertical="center" wrapText="1" readingOrder="1"/>
      <protection locked="0"/>
    </xf>
    <xf numFmtId="0" fontId="6" fillId="0" borderId="23" xfId="51" applyFont="1" applyFill="1" applyBorder="1" applyAlignment="1" applyProtection="1">
      <alignment horizontal="center" vertical="center" wrapText="1" readingOrder="1"/>
      <protection locked="0"/>
    </xf>
    <xf numFmtId="0" fontId="6" fillId="0" borderId="28" xfId="51" applyFont="1" applyFill="1" applyBorder="1" applyAlignment="1" applyProtection="1">
      <alignment horizontal="center" vertical="center" wrapText="1" readingOrder="1"/>
      <protection locked="0"/>
    </xf>
    <xf numFmtId="0" fontId="6" fillId="0" borderId="30" xfId="51" applyFont="1" applyFill="1" applyBorder="1" applyAlignment="1" applyProtection="1">
      <alignment horizontal="center" vertical="center" wrapText="1" readingOrder="1"/>
      <protection locked="0"/>
    </xf>
    <xf numFmtId="0" fontId="6" fillId="0" borderId="26" xfId="51" applyFont="1" applyFill="1" applyBorder="1" applyAlignment="1" applyProtection="1">
      <alignment horizontal="center" vertical="center" wrapText="1" readingOrder="1"/>
      <protection locked="0"/>
    </xf>
    <xf numFmtId="0" fontId="6" fillId="0" borderId="0" xfId="51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3" fillId="0" borderId="5" xfId="54" applyNumberFormat="1" applyFont="1" applyFill="1" applyBorder="1" applyAlignment="1" applyProtection="1">
      <alignment horizontal="center" vertical="center"/>
    </xf>
    <xf numFmtId="0" fontId="3" fillId="0" borderId="5" xfId="54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>
      <alignment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>
      <alignment vertical="center"/>
    </xf>
    <xf numFmtId="0" fontId="19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7" fillId="3" borderId="0" xfId="0" applyFont="1" applyFill="1" applyAlignment="1">
      <alignment vertical="center" wrapText="1"/>
    </xf>
    <xf numFmtId="0" fontId="24" fillId="0" borderId="5" xfId="54" applyNumberFormat="1" applyFont="1" applyFill="1" applyBorder="1" applyAlignment="1" applyProtection="1">
      <alignment vertical="center"/>
    </xf>
    <xf numFmtId="0" fontId="6" fillId="0" borderId="5" xfId="54" applyNumberFormat="1" applyFont="1" applyFill="1" applyBorder="1" applyAlignment="1" applyProtection="1">
      <alignment vertical="center"/>
    </xf>
    <xf numFmtId="0" fontId="24" fillId="0" borderId="5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right" vertical="center"/>
    </xf>
    <xf numFmtId="0" fontId="6" fillId="0" borderId="10" xfId="0" applyNumberFormat="1" applyFont="1" applyFill="1" applyBorder="1" applyAlignment="1" applyProtection="1">
      <alignment horizontal="right"/>
    </xf>
    <xf numFmtId="0" fontId="5" fillId="0" borderId="5" xfId="0" applyFont="1" applyFill="1" applyBorder="1" applyAlignment="1">
      <alignment vertical="center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26" xfId="0" applyNumberFormat="1" applyFont="1" applyFill="1" applyBorder="1" applyAlignment="1" applyProtection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27" sqref="D27"/>
    </sheetView>
  </sheetViews>
  <sheetFormatPr defaultColWidth="8" defaultRowHeight="14.25" customHeight="1" outlineLevelCol="3"/>
  <cols>
    <col min="1" max="1" width="35.725" style="10" customWidth="1"/>
    <col min="2" max="2" width="37.725" style="10" customWidth="1"/>
    <col min="3" max="3" width="35.3666666666667" style="10" customWidth="1"/>
    <col min="4" max="4" width="40.3666666666667" style="10" customWidth="1"/>
    <col min="5" max="16384" width="8" style="10"/>
  </cols>
  <sheetData>
    <row r="1" ht="13.5" spans="1:3">
      <c r="A1" s="11"/>
      <c r="B1" s="11"/>
      <c r="C1" s="11"/>
    </row>
    <row r="2" ht="20.25" spans="1:4">
      <c r="A2" s="12" t="s">
        <v>0</v>
      </c>
      <c r="B2" s="12"/>
      <c r="C2" s="12"/>
      <c r="D2" s="12"/>
    </row>
    <row r="3" ht="19.5" customHeight="1" spans="1:4">
      <c r="A3" s="13" t="s">
        <v>1</v>
      </c>
      <c r="B3" s="146"/>
      <c r="C3" s="146"/>
      <c r="D3" s="41" t="s">
        <v>2</v>
      </c>
    </row>
    <row r="4" ht="19.5" customHeight="1" spans="1:4">
      <c r="A4" s="147" t="s">
        <v>3</v>
      </c>
      <c r="B4" s="147"/>
      <c r="C4" s="147" t="s">
        <v>4</v>
      </c>
      <c r="D4" s="147"/>
    </row>
    <row r="5" ht="19.5" customHeight="1" spans="1:4">
      <c r="A5" s="147" t="s">
        <v>5</v>
      </c>
      <c r="B5" s="147" t="s">
        <v>6</v>
      </c>
      <c r="C5" s="147" t="s">
        <v>7</v>
      </c>
      <c r="D5" s="147" t="s">
        <v>6</v>
      </c>
    </row>
    <row r="6" ht="19.5" customHeight="1" spans="1:4">
      <c r="A6" s="147"/>
      <c r="B6" s="147"/>
      <c r="C6" s="147"/>
      <c r="D6" s="147"/>
    </row>
    <row r="7" ht="17.25" customHeight="1" spans="1:4">
      <c r="A7" s="161" t="s">
        <v>8</v>
      </c>
      <c r="B7" s="156">
        <v>827.092752</v>
      </c>
      <c r="C7" s="155" t="s">
        <v>9</v>
      </c>
      <c r="D7" s="156">
        <v>4.86</v>
      </c>
    </row>
    <row r="8" ht="17.25" customHeight="1" spans="1:4">
      <c r="A8" s="157" t="s">
        <v>10</v>
      </c>
      <c r="B8" s="156"/>
      <c r="C8" s="155" t="s">
        <v>11</v>
      </c>
      <c r="D8" s="156"/>
    </row>
    <row r="9" ht="17.25" customHeight="1" spans="1:4">
      <c r="A9" s="157" t="s">
        <v>12</v>
      </c>
      <c r="B9" s="156"/>
      <c r="C9" s="155" t="s">
        <v>13</v>
      </c>
      <c r="D9" s="156"/>
    </row>
    <row r="10" ht="17.25" customHeight="1" spans="1:4">
      <c r="A10" s="157" t="s">
        <v>14</v>
      </c>
      <c r="B10" s="156"/>
      <c r="C10" s="155" t="s">
        <v>15</v>
      </c>
      <c r="D10" s="156"/>
    </row>
    <row r="11" ht="17.25" customHeight="1" spans="1:4">
      <c r="A11" s="157" t="s">
        <v>16</v>
      </c>
      <c r="B11" s="156"/>
      <c r="C11" s="155" t="s">
        <v>17</v>
      </c>
      <c r="D11" s="156"/>
    </row>
    <row r="12" ht="17.25" customHeight="1" spans="1:4">
      <c r="A12" s="157" t="s">
        <v>18</v>
      </c>
      <c r="B12" s="156"/>
      <c r="C12" s="155" t="s">
        <v>19</v>
      </c>
      <c r="D12" s="156"/>
    </row>
    <row r="13" ht="17.25" customHeight="1" spans="1:4">
      <c r="A13" s="157" t="s">
        <v>20</v>
      </c>
      <c r="B13" s="156"/>
      <c r="C13" s="155" t="s">
        <v>21</v>
      </c>
      <c r="D13" s="156"/>
    </row>
    <row r="14" ht="17.25" customHeight="1" spans="1:4">
      <c r="A14" s="31"/>
      <c r="B14" s="156"/>
      <c r="C14" s="155" t="s">
        <v>22</v>
      </c>
      <c r="D14" s="156">
        <v>673.464654</v>
      </c>
    </row>
    <row r="15" ht="17.25" customHeight="1" spans="1:4">
      <c r="A15" s="31"/>
      <c r="B15" s="156"/>
      <c r="C15" s="155" t="s">
        <v>23</v>
      </c>
      <c r="D15" s="156">
        <v>100.745538</v>
      </c>
    </row>
    <row r="16" ht="17.25" customHeight="1" spans="1:4">
      <c r="A16" s="31"/>
      <c r="B16" s="156"/>
      <c r="C16" s="155" t="s">
        <v>24</v>
      </c>
      <c r="D16" s="156"/>
    </row>
    <row r="17" ht="17.25" customHeight="1" spans="1:4">
      <c r="A17" s="31"/>
      <c r="B17" s="162"/>
      <c r="C17" s="155" t="s">
        <v>25</v>
      </c>
      <c r="D17" s="156"/>
    </row>
    <row r="18" ht="17.25" customHeight="1" spans="1:4">
      <c r="A18" s="31"/>
      <c r="B18" s="163"/>
      <c r="C18" s="155" t="s">
        <v>26</v>
      </c>
      <c r="D18" s="156"/>
    </row>
    <row r="19" ht="17.25" customHeight="1" spans="1:4">
      <c r="A19" s="31"/>
      <c r="B19" s="163"/>
      <c r="C19" s="155" t="s">
        <v>27</v>
      </c>
      <c r="D19" s="156"/>
    </row>
    <row r="20" ht="17.25" customHeight="1" spans="1:4">
      <c r="A20" s="31"/>
      <c r="B20" s="163"/>
      <c r="C20" s="157" t="s">
        <v>28</v>
      </c>
      <c r="D20" s="156"/>
    </row>
    <row r="21" ht="17.25" customHeight="1" spans="1:4">
      <c r="A21" s="164"/>
      <c r="B21" s="163"/>
      <c r="C21" s="157" t="s">
        <v>29</v>
      </c>
      <c r="D21" s="156"/>
    </row>
    <row r="22" ht="17.25" customHeight="1" spans="1:4">
      <c r="A22" s="155"/>
      <c r="B22" s="163"/>
      <c r="C22" s="157" t="s">
        <v>30</v>
      </c>
      <c r="D22" s="156"/>
    </row>
    <row r="23" ht="17.25" customHeight="1" spans="1:4">
      <c r="A23" s="155"/>
      <c r="B23" s="163"/>
      <c r="C23" s="157" t="s">
        <v>31</v>
      </c>
      <c r="D23" s="156"/>
    </row>
    <row r="24" ht="17.25" customHeight="1" spans="1:4">
      <c r="A24" s="155"/>
      <c r="B24" s="163"/>
      <c r="C24" s="157" t="s">
        <v>32</v>
      </c>
      <c r="D24" s="156"/>
    </row>
    <row r="25" ht="17.25" customHeight="1" spans="1:4">
      <c r="A25" s="155"/>
      <c r="B25" s="163"/>
      <c r="C25" s="157" t="s">
        <v>33</v>
      </c>
      <c r="D25" s="156">
        <v>48.02256</v>
      </c>
    </row>
    <row r="26" ht="17.25" customHeight="1" spans="1:4">
      <c r="A26" s="155"/>
      <c r="B26" s="163"/>
      <c r="C26" s="157" t="s">
        <v>34</v>
      </c>
      <c r="D26" s="156"/>
    </row>
    <row r="27" ht="17.25" customHeight="1" spans="1:4">
      <c r="A27" s="155"/>
      <c r="B27" s="163"/>
      <c r="C27" s="157" t="s">
        <v>35</v>
      </c>
      <c r="D27" s="156"/>
    </row>
    <row r="28" ht="17.25" customHeight="1" spans="1:4">
      <c r="A28" s="155"/>
      <c r="B28" s="163"/>
      <c r="C28" s="157" t="s">
        <v>36</v>
      </c>
      <c r="D28" s="156"/>
    </row>
    <row r="29" ht="17.25" customHeight="1" spans="1:4">
      <c r="A29" s="155"/>
      <c r="B29" s="163"/>
      <c r="C29" s="157" t="s">
        <v>37</v>
      </c>
      <c r="D29" s="156"/>
    </row>
    <row r="30" customHeight="1" spans="1:4">
      <c r="A30" s="165" t="s">
        <v>38</v>
      </c>
      <c r="B30" s="166">
        <v>827.092752</v>
      </c>
      <c r="C30" s="78" t="s">
        <v>39</v>
      </c>
      <c r="D30" s="154">
        <f>SUM(D7:D29)</f>
        <v>827.092752</v>
      </c>
    </row>
    <row r="31" ht="29.25" customHeight="1" spans="1:2">
      <c r="A31" s="35"/>
      <c r="B31" s="3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opLeftCell="A4" workbookViewId="0">
      <selection activeCell="C17" sqref="C17"/>
    </sheetView>
  </sheetViews>
  <sheetFormatPr defaultColWidth="8" defaultRowHeight="12" outlineLevelRow="7" outlineLevelCol="7"/>
  <cols>
    <col min="1" max="1" width="25.3666666666667" style="45"/>
    <col min="2" max="2" width="25.3666666666667" style="45" customWidth="1"/>
    <col min="3" max="5" width="20.6333333333333" style="45" customWidth="1"/>
    <col min="6" max="6" width="22" style="45" customWidth="1"/>
    <col min="7" max="7" width="16.45" style="45" customWidth="1"/>
    <col min="8" max="8" width="17.6333333333333" style="45" customWidth="1"/>
    <col min="9" max="16384" width="8" style="45"/>
  </cols>
  <sheetData>
    <row r="1" customFormat="1" ht="13.5" spans="1:5">
      <c r="A1" s="46"/>
      <c r="B1" s="47"/>
      <c r="C1" s="47"/>
      <c r="D1" s="47"/>
      <c r="E1" s="47"/>
    </row>
    <row r="2" ht="20.25" spans="1:8">
      <c r="A2" s="12" t="s">
        <v>441</v>
      </c>
      <c r="B2" s="12"/>
      <c r="C2" s="12"/>
      <c r="D2" s="12"/>
      <c r="E2" s="12"/>
      <c r="F2" s="12"/>
      <c r="G2" s="12"/>
      <c r="H2" s="12"/>
    </row>
    <row r="3" ht="13.5" spans="1:1">
      <c r="A3" s="13" t="s">
        <v>1</v>
      </c>
    </row>
    <row r="4" ht="44.25" customHeight="1" spans="1:8">
      <c r="A4" s="48" t="s">
        <v>442</v>
      </c>
      <c r="B4" s="48" t="s">
        <v>443</v>
      </c>
      <c r="C4" s="48" t="s">
        <v>444</v>
      </c>
      <c r="D4" s="48" t="s">
        <v>445</v>
      </c>
      <c r="E4" s="48" t="s">
        <v>446</v>
      </c>
      <c r="F4" s="48" t="s">
        <v>447</v>
      </c>
      <c r="G4" s="48" t="s">
        <v>448</v>
      </c>
      <c r="H4" s="48" t="s">
        <v>449</v>
      </c>
    </row>
    <row r="5" ht="14.25" spans="1:8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ht="33" customHeight="1" spans="1:8">
      <c r="A6" s="49" t="s">
        <v>450</v>
      </c>
      <c r="B6" s="49"/>
      <c r="C6" s="49"/>
      <c r="D6" s="49"/>
      <c r="E6" s="48"/>
      <c r="F6" s="48"/>
      <c r="G6" s="48"/>
      <c r="H6" s="48"/>
    </row>
    <row r="7" ht="24" customHeight="1" spans="1:8">
      <c r="A7" s="50" t="s">
        <v>451</v>
      </c>
      <c r="B7" s="50"/>
      <c r="C7" s="50"/>
      <c r="D7" s="50"/>
      <c r="E7" s="48"/>
      <c r="F7" s="48"/>
      <c r="G7" s="48"/>
      <c r="H7" s="48"/>
    </row>
    <row r="8" ht="24" customHeight="1" spans="1:8">
      <c r="A8" s="50" t="s">
        <v>452</v>
      </c>
      <c r="B8" s="50"/>
      <c r="C8" s="50"/>
      <c r="D8" s="50"/>
      <c r="E8" s="48"/>
      <c r="F8" s="48"/>
      <c r="G8" s="48"/>
      <c r="H8" s="4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0" sqref="B10"/>
    </sheetView>
  </sheetViews>
  <sheetFormatPr defaultColWidth="8" defaultRowHeight="12" outlineLevelRow="7" outlineLevelCol="7"/>
  <cols>
    <col min="1" max="1" width="25.3666666666667" style="45"/>
    <col min="2" max="2" width="25.3666666666667" style="45" customWidth="1"/>
    <col min="3" max="5" width="20.6333333333333" style="45" customWidth="1"/>
    <col min="6" max="6" width="22" style="45" customWidth="1"/>
    <col min="7" max="7" width="16.45" style="45" customWidth="1"/>
    <col min="8" max="8" width="17.6333333333333" style="45" customWidth="1"/>
    <col min="9" max="16384" width="8" style="45"/>
  </cols>
  <sheetData>
    <row r="1" customFormat="1" ht="13.5" spans="1:5">
      <c r="A1" s="46"/>
      <c r="B1" s="47"/>
      <c r="C1" s="47"/>
      <c r="D1" s="47"/>
      <c r="E1" s="47"/>
    </row>
    <row r="2" ht="20.25" spans="1:8">
      <c r="A2" s="12" t="s">
        <v>453</v>
      </c>
      <c r="B2" s="12"/>
      <c r="C2" s="12"/>
      <c r="D2" s="12"/>
      <c r="E2" s="12"/>
      <c r="F2" s="12"/>
      <c r="G2" s="12"/>
      <c r="H2" s="12"/>
    </row>
    <row r="3" ht="13.5" spans="1:1">
      <c r="A3" s="13" t="s">
        <v>1</v>
      </c>
    </row>
    <row r="4" ht="44.25" customHeight="1" spans="1:8">
      <c r="A4" s="48" t="s">
        <v>442</v>
      </c>
      <c r="B4" s="48" t="s">
        <v>443</v>
      </c>
      <c r="C4" s="48" t="s">
        <v>444</v>
      </c>
      <c r="D4" s="48" t="s">
        <v>445</v>
      </c>
      <c r="E4" s="48" t="s">
        <v>446</v>
      </c>
      <c r="F4" s="48" t="s">
        <v>447</v>
      </c>
      <c r="G4" s="48" t="s">
        <v>448</v>
      </c>
      <c r="H4" s="48" t="s">
        <v>449</v>
      </c>
    </row>
    <row r="5" ht="14.25" spans="1:8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ht="33" customHeight="1" spans="1:8">
      <c r="A6" s="49" t="s">
        <v>450</v>
      </c>
      <c r="B6" s="49"/>
      <c r="C6" s="49"/>
      <c r="D6" s="49"/>
      <c r="E6" s="48"/>
      <c r="F6" s="48"/>
      <c r="G6" s="48"/>
      <c r="H6" s="48"/>
    </row>
    <row r="7" ht="24" customHeight="1" spans="1:8">
      <c r="A7" s="50" t="s">
        <v>451</v>
      </c>
      <c r="B7" s="50"/>
      <c r="C7" s="50"/>
      <c r="D7" s="50"/>
      <c r="E7" s="48"/>
      <c r="F7" s="48"/>
      <c r="G7" s="48"/>
      <c r="H7" s="48"/>
    </row>
    <row r="8" ht="24" customHeight="1" spans="1:8">
      <c r="A8" s="50" t="s">
        <v>452</v>
      </c>
      <c r="B8" s="50"/>
      <c r="C8" s="50"/>
      <c r="D8" s="50"/>
      <c r="E8" s="48"/>
      <c r="F8" s="48"/>
      <c r="G8" s="48"/>
      <c r="H8" s="4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8" sqref="B8"/>
    </sheetView>
  </sheetViews>
  <sheetFormatPr defaultColWidth="8" defaultRowHeight="12" outlineLevelRow="7" outlineLevelCol="7"/>
  <cols>
    <col min="1" max="1" width="25.3666666666667" style="45"/>
    <col min="2" max="2" width="25.3666666666667" style="45" customWidth="1"/>
    <col min="3" max="5" width="20.6333333333333" style="45" customWidth="1"/>
    <col min="6" max="6" width="22" style="45" customWidth="1"/>
    <col min="7" max="7" width="16.45" style="45" customWidth="1"/>
    <col min="8" max="8" width="17.6333333333333" style="45" customWidth="1"/>
    <col min="9" max="16384" width="8" style="45"/>
  </cols>
  <sheetData>
    <row r="1" customFormat="1" ht="13.5" spans="1:5">
      <c r="A1" s="46"/>
      <c r="B1" s="47"/>
      <c r="C1" s="47"/>
      <c r="D1" s="47"/>
      <c r="E1" s="47"/>
    </row>
    <row r="2" ht="20.25" spans="1:8">
      <c r="A2" s="12" t="s">
        <v>454</v>
      </c>
      <c r="B2" s="12"/>
      <c r="C2" s="12"/>
      <c r="D2" s="12"/>
      <c r="E2" s="12"/>
      <c r="F2" s="12"/>
      <c r="G2" s="12"/>
      <c r="H2" s="12"/>
    </row>
    <row r="3" ht="13.5" spans="1:1">
      <c r="A3" s="13" t="s">
        <v>1</v>
      </c>
    </row>
    <row r="4" ht="44.25" customHeight="1" spans="1:8">
      <c r="A4" s="48" t="s">
        <v>442</v>
      </c>
      <c r="B4" s="48" t="s">
        <v>443</v>
      </c>
      <c r="C4" s="48" t="s">
        <v>444</v>
      </c>
      <c r="D4" s="48" t="s">
        <v>445</v>
      </c>
      <c r="E4" s="48" t="s">
        <v>446</v>
      </c>
      <c r="F4" s="48" t="s">
        <v>447</v>
      </c>
      <c r="G4" s="48" t="s">
        <v>448</v>
      </c>
      <c r="H4" s="48" t="s">
        <v>449</v>
      </c>
    </row>
    <row r="5" ht="21" customHeight="1" spans="1:8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</row>
    <row r="6" ht="33" customHeight="1" spans="1:8">
      <c r="A6" s="49" t="s">
        <v>450</v>
      </c>
      <c r="B6" s="49"/>
      <c r="C6" s="49"/>
      <c r="D6" s="49"/>
      <c r="E6" s="48"/>
      <c r="F6" s="48"/>
      <c r="G6" s="48"/>
      <c r="H6" s="48"/>
    </row>
    <row r="7" ht="24" customHeight="1" spans="1:8">
      <c r="A7" s="50" t="s">
        <v>455</v>
      </c>
      <c r="B7" s="50"/>
      <c r="C7" s="50"/>
      <c r="D7" s="50"/>
      <c r="E7" s="48"/>
      <c r="F7" s="48"/>
      <c r="G7" s="48"/>
      <c r="H7" s="48"/>
    </row>
    <row r="8" ht="24" customHeight="1" spans="1:8">
      <c r="A8" s="50" t="s">
        <v>456</v>
      </c>
      <c r="B8" s="50"/>
      <c r="C8" s="50"/>
      <c r="D8" s="50"/>
      <c r="E8" s="48"/>
      <c r="F8" s="48"/>
      <c r="G8" s="48"/>
      <c r="H8" s="48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H16" sqref="H16"/>
    </sheetView>
  </sheetViews>
  <sheetFormatPr defaultColWidth="8" defaultRowHeight="14.25" customHeight="1"/>
  <cols>
    <col min="1" max="1" width="29.3666666666667" style="10" customWidth="1"/>
    <col min="2" max="2" width="25.6333333333333" style="10" customWidth="1"/>
    <col min="3" max="3" width="15.0916666666667" style="10" customWidth="1"/>
    <col min="4" max="4" width="5.63333333333333" style="10" customWidth="1"/>
    <col min="5" max="5" width="10.3666666666667" style="10" customWidth="1"/>
    <col min="6" max="6" width="9" style="10" customWidth="1"/>
    <col min="7" max="7" width="10.2666666666667" style="10" customWidth="1"/>
    <col min="8" max="8" width="10.45" style="10" customWidth="1"/>
    <col min="9" max="13" width="8.725" style="10" customWidth="1"/>
    <col min="14" max="15" width="10.6333333333333" style="10" customWidth="1"/>
    <col min="16" max="18" width="8.725" style="10" customWidth="1"/>
    <col min="19" max="20" width="8" style="10"/>
    <col min="21" max="21" width="11.0916666666667" style="10" customWidth="1"/>
    <col min="22" max="22" width="9.09166666666667" style="10" customWidth="1"/>
    <col min="23" max="16384" width="8" style="10"/>
  </cols>
  <sheetData>
    <row r="1" ht="13.5" customHeight="1" spans="1:2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40"/>
    </row>
    <row r="2" ht="27.75" customHeight="1" spans="1:22">
      <c r="A2" s="12" t="s">
        <v>457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15" customHeight="1" spans="1:22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V3" s="41" t="s">
        <v>41</v>
      </c>
    </row>
    <row r="4" ht="15.75" customHeight="1" spans="1:22">
      <c r="A4" s="15" t="s">
        <v>458</v>
      </c>
      <c r="B4" s="16" t="s">
        <v>459</v>
      </c>
      <c r="C4" s="16" t="s">
        <v>460</v>
      </c>
      <c r="D4" s="16" t="s">
        <v>461</v>
      </c>
      <c r="E4" s="16" t="s">
        <v>462</v>
      </c>
      <c r="F4" s="16" t="s">
        <v>463</v>
      </c>
      <c r="G4" s="15" t="s">
        <v>464</v>
      </c>
      <c r="H4" s="17" t="s">
        <v>170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ht="17.25" customHeight="1" spans="1:22">
      <c r="A5" s="15"/>
      <c r="B5" s="18"/>
      <c r="C5" s="18"/>
      <c r="D5" s="18"/>
      <c r="E5" s="18"/>
      <c r="F5" s="18"/>
      <c r="G5" s="15"/>
      <c r="H5" s="19" t="s">
        <v>100</v>
      </c>
      <c r="I5" s="36" t="s">
        <v>174</v>
      </c>
      <c r="J5" s="37"/>
      <c r="K5" s="37"/>
      <c r="L5" s="37"/>
      <c r="M5" s="37"/>
      <c r="N5" s="37"/>
      <c r="O5" s="37"/>
      <c r="P5" s="38"/>
      <c r="Q5" s="39" t="s">
        <v>465</v>
      </c>
      <c r="R5" s="15" t="s">
        <v>466</v>
      </c>
      <c r="S5" s="42" t="s">
        <v>173</v>
      </c>
      <c r="T5" s="42"/>
      <c r="U5" s="42"/>
      <c r="V5" s="42"/>
    </row>
    <row r="6" ht="54" spans="1:22">
      <c r="A6" s="15"/>
      <c r="B6" s="20"/>
      <c r="C6" s="20"/>
      <c r="D6" s="20"/>
      <c r="E6" s="20"/>
      <c r="F6" s="20"/>
      <c r="G6" s="15"/>
      <c r="H6" s="21"/>
      <c r="I6" s="39" t="s">
        <v>104</v>
      </c>
      <c r="J6" s="39" t="s">
        <v>177</v>
      </c>
      <c r="K6" s="39" t="s">
        <v>178</v>
      </c>
      <c r="L6" s="39" t="s">
        <v>179</v>
      </c>
      <c r="M6" s="39" t="s">
        <v>180</v>
      </c>
      <c r="N6" s="15" t="s">
        <v>181</v>
      </c>
      <c r="O6" s="15" t="s">
        <v>182</v>
      </c>
      <c r="P6" s="15" t="s">
        <v>183</v>
      </c>
      <c r="Q6" s="43"/>
      <c r="R6" s="15"/>
      <c r="S6" s="44" t="s">
        <v>104</v>
      </c>
      <c r="T6" s="44" t="s">
        <v>184</v>
      </c>
      <c r="U6" s="44" t="s">
        <v>185</v>
      </c>
      <c r="V6" s="44" t="s">
        <v>186</v>
      </c>
    </row>
    <row r="7" ht="15" customHeight="1" spans="1:22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17">
        <v>10</v>
      </c>
      <c r="K7" s="17">
        <v>11</v>
      </c>
      <c r="L7" s="17">
        <v>12</v>
      </c>
      <c r="M7" s="17">
        <v>13</v>
      </c>
      <c r="N7" s="17">
        <v>14</v>
      </c>
      <c r="O7" s="17">
        <v>15</v>
      </c>
      <c r="P7" s="17">
        <v>16</v>
      </c>
      <c r="Q7" s="17">
        <v>17</v>
      </c>
      <c r="R7" s="17">
        <v>18</v>
      </c>
      <c r="S7" s="17">
        <v>19</v>
      </c>
      <c r="T7" s="17">
        <v>20</v>
      </c>
      <c r="U7" s="17">
        <v>21</v>
      </c>
      <c r="V7" s="17">
        <v>22</v>
      </c>
    </row>
    <row r="8" ht="18.75" customHeight="1" spans="1:22">
      <c r="A8" s="22" t="s">
        <v>467</v>
      </c>
      <c r="B8" s="23" t="s">
        <v>468</v>
      </c>
      <c r="C8" s="24" t="s">
        <v>469</v>
      </c>
      <c r="D8" s="25" t="s">
        <v>470</v>
      </c>
      <c r="E8" s="26">
        <v>2</v>
      </c>
      <c r="F8" s="27"/>
      <c r="G8" s="25" t="s">
        <v>94</v>
      </c>
      <c r="H8" s="28">
        <v>5</v>
      </c>
      <c r="I8" s="28">
        <v>5</v>
      </c>
      <c r="J8" s="28">
        <v>5</v>
      </c>
      <c r="K8" s="28"/>
      <c r="L8" s="28"/>
      <c r="M8" s="28"/>
      <c r="N8" s="28"/>
      <c r="O8" s="28"/>
      <c r="P8" s="28"/>
      <c r="Q8" s="28"/>
      <c r="R8" s="28"/>
      <c r="S8" s="31"/>
      <c r="T8" s="31"/>
      <c r="U8" s="31"/>
      <c r="V8" s="31"/>
    </row>
    <row r="9" customHeight="1" spans="1:22">
      <c r="A9" s="22" t="s">
        <v>467</v>
      </c>
      <c r="B9" s="23" t="s">
        <v>468</v>
      </c>
      <c r="C9" s="29" t="s">
        <v>471</v>
      </c>
      <c r="D9" s="29" t="s">
        <v>472</v>
      </c>
      <c r="E9" s="30" t="s">
        <v>116</v>
      </c>
      <c r="F9" s="31"/>
      <c r="G9" s="25" t="s">
        <v>94</v>
      </c>
      <c r="H9" s="31">
        <v>8.7</v>
      </c>
      <c r="I9" s="31">
        <v>8.7</v>
      </c>
      <c r="J9" s="31">
        <v>8.7</v>
      </c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customHeight="1" spans="1:22">
      <c r="A10" s="22" t="s">
        <v>467</v>
      </c>
      <c r="B10" s="23" t="s">
        <v>468</v>
      </c>
      <c r="C10" s="29" t="s">
        <v>473</v>
      </c>
      <c r="D10" s="29" t="s">
        <v>470</v>
      </c>
      <c r="E10" s="30" t="s">
        <v>118</v>
      </c>
      <c r="F10" s="32"/>
      <c r="G10" s="25" t="s">
        <v>94</v>
      </c>
      <c r="H10" s="31">
        <v>3</v>
      </c>
      <c r="I10" s="31">
        <v>3</v>
      </c>
      <c r="J10" s="31">
        <v>3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</row>
    <row r="11" customHeight="1" spans="1:22">
      <c r="A11" s="22" t="s">
        <v>467</v>
      </c>
      <c r="B11" s="23" t="s">
        <v>468</v>
      </c>
      <c r="C11" s="29" t="s">
        <v>474</v>
      </c>
      <c r="D11" s="29" t="s">
        <v>470</v>
      </c>
      <c r="E11" s="30" t="s">
        <v>120</v>
      </c>
      <c r="F11" s="32"/>
      <c r="G11" s="25" t="s">
        <v>94</v>
      </c>
      <c r="H11" s="31">
        <v>5</v>
      </c>
      <c r="I11" s="31">
        <v>5</v>
      </c>
      <c r="J11" s="31">
        <v>5</v>
      </c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</row>
    <row r="12" customHeight="1" spans="1:22">
      <c r="A12" s="22" t="s">
        <v>467</v>
      </c>
      <c r="B12" s="29" t="s">
        <v>475</v>
      </c>
      <c r="C12" s="29" t="s">
        <v>476</v>
      </c>
      <c r="D12" s="29" t="s">
        <v>477</v>
      </c>
      <c r="E12" s="30" t="s">
        <v>478</v>
      </c>
      <c r="F12" s="32"/>
      <c r="G12" s="25" t="s">
        <v>94</v>
      </c>
      <c r="H12" s="31">
        <v>2</v>
      </c>
      <c r="I12" s="31">
        <v>2</v>
      </c>
      <c r="J12" s="31">
        <v>2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</row>
    <row r="13" customHeight="1" spans="1:22">
      <c r="A13" s="22" t="s">
        <v>467</v>
      </c>
      <c r="B13" s="29" t="s">
        <v>475</v>
      </c>
      <c r="C13" s="29" t="s">
        <v>479</v>
      </c>
      <c r="D13" s="29" t="s">
        <v>472</v>
      </c>
      <c r="E13" s="30" t="s">
        <v>120</v>
      </c>
      <c r="F13" s="32"/>
      <c r="G13" s="25" t="s">
        <v>94</v>
      </c>
      <c r="H13" s="31">
        <v>2.5</v>
      </c>
      <c r="I13" s="31">
        <v>2.5</v>
      </c>
      <c r="J13" s="31">
        <v>2.5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</row>
    <row r="14" customHeight="1" spans="1:22">
      <c r="A14" s="29" t="s">
        <v>480</v>
      </c>
      <c r="B14" s="31" t="s">
        <v>481</v>
      </c>
      <c r="C14" s="31" t="s">
        <v>482</v>
      </c>
      <c r="D14" s="31" t="s">
        <v>483</v>
      </c>
      <c r="E14" s="33" t="s">
        <v>484</v>
      </c>
      <c r="F14" s="32"/>
      <c r="G14" s="32" t="s">
        <v>95</v>
      </c>
      <c r="H14" s="31">
        <v>2</v>
      </c>
      <c r="I14" s="31">
        <v>2</v>
      </c>
      <c r="J14" s="31">
        <v>2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customHeight="1" spans="1:22">
      <c r="A15" s="31" t="s">
        <v>485</v>
      </c>
      <c r="B15" s="31" t="s">
        <v>486</v>
      </c>
      <c r="C15" s="31" t="s">
        <v>487</v>
      </c>
      <c r="D15" s="31" t="s">
        <v>472</v>
      </c>
      <c r="E15" s="33" t="s">
        <v>117</v>
      </c>
      <c r="F15" s="32"/>
      <c r="G15" s="32" t="s">
        <v>95</v>
      </c>
      <c r="H15" s="31">
        <v>10</v>
      </c>
      <c r="I15" s="31">
        <v>10</v>
      </c>
      <c r="J15" s="31">
        <v>10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</row>
    <row r="16" customHeight="1" spans="1:22">
      <c r="A16" s="31" t="s">
        <v>485</v>
      </c>
      <c r="B16" s="31" t="s">
        <v>488</v>
      </c>
      <c r="C16" s="31" t="s">
        <v>489</v>
      </c>
      <c r="D16" s="31" t="s">
        <v>470</v>
      </c>
      <c r="E16" s="33" t="s">
        <v>118</v>
      </c>
      <c r="F16" s="32"/>
      <c r="G16" s="32" t="s">
        <v>95</v>
      </c>
      <c r="H16" s="31">
        <v>3</v>
      </c>
      <c r="I16" s="31">
        <v>3</v>
      </c>
      <c r="J16" s="31">
        <v>3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customHeight="1" spans="1:22">
      <c r="A17" s="31" t="s">
        <v>485</v>
      </c>
      <c r="B17" s="31" t="s">
        <v>490</v>
      </c>
      <c r="C17" s="31" t="s">
        <v>473</v>
      </c>
      <c r="D17" s="31" t="s">
        <v>470</v>
      </c>
      <c r="E17" s="33" t="s">
        <v>116</v>
      </c>
      <c r="F17" s="32"/>
      <c r="G17" s="32" t="s">
        <v>95</v>
      </c>
      <c r="H17" s="31">
        <v>2</v>
      </c>
      <c r="I17" s="31">
        <v>2</v>
      </c>
      <c r="J17" s="31">
        <v>2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customHeight="1" spans="1:22">
      <c r="A18" s="31" t="s">
        <v>100</v>
      </c>
      <c r="B18" s="31"/>
      <c r="C18" s="31"/>
      <c r="D18" s="31"/>
      <c r="E18" s="33"/>
      <c r="F18" s="32"/>
      <c r="G18" s="32"/>
      <c r="H18" s="34">
        <f>SUM(H8:H17)</f>
        <v>43.2</v>
      </c>
      <c r="I18" s="34">
        <f t="shared" ref="I18:J18" si="0">SUM(I8:I17)</f>
        <v>43.2</v>
      </c>
      <c r="J18" s="34">
        <f t="shared" si="0"/>
        <v>43.2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</row>
    <row r="20" customHeight="1" spans="1:4">
      <c r="A20" s="35"/>
      <c r="B20" s="35"/>
      <c r="C20" s="35"/>
      <c r="D20" s="35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16" workbookViewId="0">
      <selection activeCell="H6" sqref="H6"/>
    </sheetView>
  </sheetViews>
  <sheetFormatPr defaultColWidth="9" defaultRowHeight="13.5" outlineLevelCol="6"/>
  <cols>
    <col min="1" max="7" width="20.6333333333333" customWidth="1"/>
  </cols>
  <sheetData>
    <row r="1" ht="59" customHeight="1" spans="1:7">
      <c r="A1" s="1" t="s">
        <v>491</v>
      </c>
      <c r="B1" s="2"/>
      <c r="C1" s="2"/>
      <c r="D1" s="2"/>
      <c r="E1" s="2"/>
      <c r="F1" s="2"/>
      <c r="G1" s="2"/>
    </row>
    <row r="2" ht="30" customHeight="1" spans="1:7">
      <c r="A2" s="3" t="s">
        <v>492</v>
      </c>
      <c r="B2" s="3" t="s">
        <v>493</v>
      </c>
      <c r="C2" s="4"/>
      <c r="D2" s="5"/>
      <c r="E2" s="3" t="s">
        <v>494</v>
      </c>
      <c r="F2" s="3" t="s">
        <v>495</v>
      </c>
      <c r="G2" s="3" t="s">
        <v>449</v>
      </c>
    </row>
    <row r="3" ht="30" customHeight="1" spans="1:7">
      <c r="A3" s="6"/>
      <c r="B3" s="3" t="s">
        <v>444</v>
      </c>
      <c r="C3" s="3" t="s">
        <v>445</v>
      </c>
      <c r="D3" s="3" t="s">
        <v>446</v>
      </c>
      <c r="E3" s="6"/>
      <c r="F3" s="6"/>
      <c r="G3" s="6"/>
    </row>
    <row r="4" ht="30" customHeight="1" spans="1:7">
      <c r="A4" s="7" t="s">
        <v>116</v>
      </c>
      <c r="B4" s="7" t="s">
        <v>117</v>
      </c>
      <c r="C4" s="7" t="s">
        <v>118</v>
      </c>
      <c r="D4" s="7" t="s">
        <v>119</v>
      </c>
      <c r="E4" s="7" t="s">
        <v>120</v>
      </c>
      <c r="F4" s="7" t="s">
        <v>121</v>
      </c>
      <c r="G4" s="7" t="s">
        <v>122</v>
      </c>
    </row>
    <row r="5" ht="30" customHeight="1" spans="1:7">
      <c r="A5" s="8" t="s">
        <v>496</v>
      </c>
      <c r="B5" s="9"/>
      <c r="C5" s="9"/>
      <c r="D5" s="9"/>
      <c r="E5" s="9"/>
      <c r="F5" s="9"/>
      <c r="G5" s="9"/>
    </row>
    <row r="6" ht="30" customHeight="1" spans="1:7">
      <c r="A6" s="8" t="s">
        <v>497</v>
      </c>
      <c r="B6" s="9"/>
      <c r="C6" s="9"/>
      <c r="D6" s="9"/>
      <c r="E6" s="9"/>
      <c r="F6" s="9"/>
      <c r="G6" s="9"/>
    </row>
    <row r="7" ht="30" customHeight="1" spans="1:7">
      <c r="A7" s="8"/>
      <c r="B7" s="8" t="s">
        <v>498</v>
      </c>
      <c r="C7" s="8" t="s">
        <v>499</v>
      </c>
      <c r="D7" s="8" t="s">
        <v>500</v>
      </c>
      <c r="E7" s="8" t="s">
        <v>501</v>
      </c>
      <c r="F7" s="8" t="s">
        <v>502</v>
      </c>
      <c r="G7" s="8" t="s">
        <v>503</v>
      </c>
    </row>
    <row r="8" ht="30" customHeight="1" spans="1:7">
      <c r="A8" s="8" t="s">
        <v>504</v>
      </c>
      <c r="B8" s="9"/>
      <c r="C8" s="9"/>
      <c r="D8" s="9"/>
      <c r="E8" s="9"/>
      <c r="F8" s="9"/>
      <c r="G8" s="9"/>
    </row>
    <row r="9" ht="30" customHeight="1" spans="1:7">
      <c r="A9" s="8"/>
      <c r="B9" s="8" t="s">
        <v>505</v>
      </c>
      <c r="C9" s="8" t="s">
        <v>506</v>
      </c>
      <c r="D9" s="8" t="s">
        <v>507</v>
      </c>
      <c r="E9" s="8" t="s">
        <v>508</v>
      </c>
      <c r="F9" s="8" t="s">
        <v>509</v>
      </c>
      <c r="G9" s="8"/>
    </row>
    <row r="10" ht="30" customHeight="1" spans="1:7">
      <c r="A10" s="8"/>
      <c r="B10" s="8" t="s">
        <v>498</v>
      </c>
      <c r="C10" s="8" t="s">
        <v>510</v>
      </c>
      <c r="D10" s="8" t="s">
        <v>511</v>
      </c>
      <c r="E10" s="8" t="s">
        <v>508</v>
      </c>
      <c r="F10" s="8" t="s">
        <v>509</v>
      </c>
      <c r="G10" s="8"/>
    </row>
    <row r="11" ht="30" customHeight="1" spans="1:7">
      <c r="A11" s="8" t="s">
        <v>512</v>
      </c>
      <c r="B11" s="9"/>
      <c r="C11" s="9"/>
      <c r="D11" s="9"/>
      <c r="E11" s="9"/>
      <c r="F11" s="9"/>
      <c r="G11" s="9"/>
    </row>
    <row r="12" ht="30" customHeight="1" spans="1:7">
      <c r="A12" s="8"/>
      <c r="B12" s="8" t="s">
        <v>505</v>
      </c>
      <c r="C12" s="8" t="s">
        <v>506</v>
      </c>
      <c r="D12" s="8" t="s">
        <v>513</v>
      </c>
      <c r="E12" s="8" t="s">
        <v>514</v>
      </c>
      <c r="F12" s="8" t="s">
        <v>515</v>
      </c>
      <c r="G12" s="8"/>
    </row>
    <row r="13" ht="30" customHeight="1" spans="1:7">
      <c r="A13" s="8"/>
      <c r="B13" s="8" t="s">
        <v>498</v>
      </c>
      <c r="C13" s="8" t="s">
        <v>510</v>
      </c>
      <c r="D13" s="8" t="s">
        <v>513</v>
      </c>
      <c r="E13" s="8" t="s">
        <v>516</v>
      </c>
      <c r="F13" s="8" t="s">
        <v>515</v>
      </c>
      <c r="G13" s="8"/>
    </row>
    <row r="14" ht="30" customHeight="1" spans="1:7">
      <c r="A14" s="8"/>
      <c r="B14" s="8" t="s">
        <v>517</v>
      </c>
      <c r="C14" s="8" t="s">
        <v>518</v>
      </c>
      <c r="D14" s="8" t="s">
        <v>519</v>
      </c>
      <c r="E14" s="8" t="s">
        <v>520</v>
      </c>
      <c r="F14" s="8" t="s">
        <v>515</v>
      </c>
      <c r="G14" s="8"/>
    </row>
    <row r="15" ht="30" customHeight="1" spans="1:7">
      <c r="A15" s="8" t="s">
        <v>521</v>
      </c>
      <c r="B15" s="9"/>
      <c r="C15" s="9"/>
      <c r="D15" s="9"/>
      <c r="E15" s="9"/>
      <c r="F15" s="9"/>
      <c r="G15" s="9"/>
    </row>
    <row r="16" ht="30" customHeight="1" spans="1:7">
      <c r="A16" s="8"/>
      <c r="B16" s="8" t="s">
        <v>505</v>
      </c>
      <c r="C16" s="8" t="s">
        <v>522</v>
      </c>
      <c r="D16" s="8" t="s">
        <v>523</v>
      </c>
      <c r="E16" s="8" t="s">
        <v>524</v>
      </c>
      <c r="F16" s="8" t="s">
        <v>525</v>
      </c>
      <c r="G16" s="8"/>
    </row>
    <row r="17" ht="30" customHeight="1" spans="1:7">
      <c r="A17" s="8"/>
      <c r="B17" s="8" t="s">
        <v>526</v>
      </c>
      <c r="C17" s="8" t="s">
        <v>527</v>
      </c>
      <c r="D17" s="8" t="s">
        <v>528</v>
      </c>
      <c r="E17" s="8" t="s">
        <v>529</v>
      </c>
      <c r="F17" s="8" t="s">
        <v>530</v>
      </c>
      <c r="G17" s="8"/>
    </row>
    <row r="18" ht="30" customHeight="1" spans="1:7">
      <c r="A18" s="8"/>
      <c r="B18" s="8" t="s">
        <v>498</v>
      </c>
      <c r="C18" s="8" t="s">
        <v>499</v>
      </c>
      <c r="D18" s="8" t="s">
        <v>531</v>
      </c>
      <c r="E18" s="8" t="s">
        <v>532</v>
      </c>
      <c r="F18" s="8" t="s">
        <v>533</v>
      </c>
      <c r="G18" s="8"/>
    </row>
    <row r="19" ht="30" customHeight="1" spans="1:7">
      <c r="A19" s="8" t="s">
        <v>534</v>
      </c>
      <c r="B19" s="9"/>
      <c r="C19" s="9"/>
      <c r="D19" s="9"/>
      <c r="E19" s="9"/>
      <c r="F19" s="9"/>
      <c r="G19" s="9"/>
    </row>
    <row r="20" ht="30" customHeight="1" spans="1:7">
      <c r="A20" s="8"/>
      <c r="B20" s="8" t="s">
        <v>498</v>
      </c>
      <c r="C20" s="8" t="s">
        <v>510</v>
      </c>
      <c r="D20" s="8" t="s">
        <v>535</v>
      </c>
      <c r="E20" s="8" t="s">
        <v>536</v>
      </c>
      <c r="F20" s="8" t="s">
        <v>537</v>
      </c>
      <c r="G20" s="8"/>
    </row>
    <row r="21" ht="30" customHeight="1" spans="1:7">
      <c r="A21" s="8"/>
      <c r="B21" s="8" t="s">
        <v>517</v>
      </c>
      <c r="C21" s="8" t="s">
        <v>518</v>
      </c>
      <c r="D21" s="8" t="s">
        <v>538</v>
      </c>
      <c r="E21" s="8" t="s">
        <v>539</v>
      </c>
      <c r="F21" s="8" t="s">
        <v>540</v>
      </c>
      <c r="G21" s="8"/>
    </row>
    <row r="22" ht="30" customHeight="1" spans="1:7">
      <c r="A22" s="8"/>
      <c r="B22" s="8" t="s">
        <v>541</v>
      </c>
      <c r="C22" s="8" t="s">
        <v>542</v>
      </c>
      <c r="D22" s="8" t="s">
        <v>543</v>
      </c>
      <c r="E22" s="8" t="s">
        <v>539</v>
      </c>
      <c r="F22" s="8" t="s">
        <v>540</v>
      </c>
      <c r="G22" s="8"/>
    </row>
    <row r="23" ht="30" customHeight="1" spans="1:7">
      <c r="A23" s="8" t="s">
        <v>544</v>
      </c>
      <c r="B23" s="9"/>
      <c r="C23" s="9"/>
      <c r="D23" s="9"/>
      <c r="E23" s="9"/>
      <c r="F23" s="9"/>
      <c r="G23" s="9"/>
    </row>
    <row r="24" ht="30" customHeight="1" spans="1:7">
      <c r="A24" s="8"/>
      <c r="B24" s="8" t="s">
        <v>526</v>
      </c>
      <c r="C24" s="8" t="s">
        <v>527</v>
      </c>
      <c r="D24" s="8" t="s">
        <v>545</v>
      </c>
      <c r="E24" s="8" t="s">
        <v>539</v>
      </c>
      <c r="F24" s="8" t="s">
        <v>546</v>
      </c>
      <c r="G24" s="8"/>
    </row>
    <row r="25" ht="30" customHeight="1" spans="1:7">
      <c r="A25" s="8"/>
      <c r="B25" s="8" t="s">
        <v>498</v>
      </c>
      <c r="C25" s="8" t="s">
        <v>547</v>
      </c>
      <c r="D25" s="8" t="s">
        <v>548</v>
      </c>
      <c r="E25" s="8" t="s">
        <v>549</v>
      </c>
      <c r="F25" s="8" t="s">
        <v>546</v>
      </c>
      <c r="G25" s="8"/>
    </row>
    <row r="26" ht="30" customHeight="1" spans="1:7">
      <c r="A26" s="8"/>
      <c r="B26" s="8" t="s">
        <v>541</v>
      </c>
      <c r="C26" s="8" t="s">
        <v>550</v>
      </c>
      <c r="D26" s="8" t="s">
        <v>551</v>
      </c>
      <c r="E26" s="8" t="s">
        <v>539</v>
      </c>
      <c r="F26" s="8" t="s">
        <v>546</v>
      </c>
      <c r="G26" s="8"/>
    </row>
    <row r="27" ht="30" customHeight="1" spans="1:7">
      <c r="A27" s="8" t="s">
        <v>552</v>
      </c>
      <c r="B27" s="9"/>
      <c r="C27" s="9"/>
      <c r="D27" s="9"/>
      <c r="E27" s="9"/>
      <c r="F27" s="9"/>
      <c r="G27" s="9"/>
    </row>
    <row r="28" ht="30" customHeight="1" spans="1:7">
      <c r="A28" s="8"/>
      <c r="B28" s="8" t="s">
        <v>498</v>
      </c>
      <c r="C28" s="8" t="s">
        <v>510</v>
      </c>
      <c r="D28" s="8" t="s">
        <v>553</v>
      </c>
      <c r="E28" s="8" t="s">
        <v>532</v>
      </c>
      <c r="F28" s="8" t="s">
        <v>554</v>
      </c>
      <c r="G28" s="8"/>
    </row>
    <row r="29" ht="30" customHeight="1" spans="1:7">
      <c r="A29" s="8"/>
      <c r="B29" s="8" t="s">
        <v>517</v>
      </c>
      <c r="C29" s="8" t="s">
        <v>555</v>
      </c>
      <c r="D29" s="8" t="s">
        <v>556</v>
      </c>
      <c r="E29" s="8" t="s">
        <v>532</v>
      </c>
      <c r="F29" s="8" t="s">
        <v>557</v>
      </c>
      <c r="G29" s="8"/>
    </row>
    <row r="30" ht="30" customHeight="1" spans="1:7">
      <c r="A30" s="8"/>
      <c r="B30" s="8" t="s">
        <v>541</v>
      </c>
      <c r="C30" s="8" t="s">
        <v>558</v>
      </c>
      <c r="D30" s="8" t="s">
        <v>559</v>
      </c>
      <c r="E30" s="8" t="s">
        <v>536</v>
      </c>
      <c r="F30" s="8" t="s">
        <v>560</v>
      </c>
      <c r="G30" s="8"/>
    </row>
    <row r="31" ht="30" customHeight="1" spans="1:7">
      <c r="A31" s="8" t="s">
        <v>561</v>
      </c>
      <c r="B31" s="9"/>
      <c r="C31" s="9"/>
      <c r="D31" s="9"/>
      <c r="E31" s="9"/>
      <c r="F31" s="9"/>
      <c r="G31" s="9"/>
    </row>
    <row r="32" ht="30" customHeight="1" spans="1:7">
      <c r="A32" s="8"/>
      <c r="B32" s="8" t="s">
        <v>505</v>
      </c>
      <c r="C32" s="8" t="s">
        <v>522</v>
      </c>
      <c r="D32" s="8" t="s">
        <v>562</v>
      </c>
      <c r="E32" s="8" t="s">
        <v>501</v>
      </c>
      <c r="F32" s="8" t="s">
        <v>563</v>
      </c>
      <c r="G32" s="8"/>
    </row>
    <row r="33" ht="30" customHeight="1" spans="1:7">
      <c r="A33" s="8"/>
      <c r="B33" s="8" t="s">
        <v>498</v>
      </c>
      <c r="C33" s="8" t="s">
        <v>510</v>
      </c>
      <c r="D33" s="8" t="s">
        <v>564</v>
      </c>
      <c r="E33" s="8" t="s">
        <v>536</v>
      </c>
      <c r="F33" s="8" t="s">
        <v>563</v>
      </c>
      <c r="G33" s="8"/>
    </row>
    <row r="34" ht="30" customHeight="1" spans="1:7">
      <c r="A34" s="8"/>
      <c r="B34" s="8" t="s">
        <v>541</v>
      </c>
      <c r="C34" s="8" t="s">
        <v>565</v>
      </c>
      <c r="D34" s="8" t="s">
        <v>566</v>
      </c>
      <c r="E34" s="8" t="s">
        <v>501</v>
      </c>
      <c r="F34" s="8" t="s">
        <v>563</v>
      </c>
      <c r="G34" s="8"/>
    </row>
    <row r="35" ht="30" customHeight="1" spans="1:7">
      <c r="A35" s="8" t="s">
        <v>567</v>
      </c>
      <c r="B35" s="9"/>
      <c r="C35" s="9"/>
      <c r="D35" s="9"/>
      <c r="E35" s="9"/>
      <c r="F35" s="9"/>
      <c r="G35" s="9"/>
    </row>
    <row r="36" ht="30" customHeight="1" spans="1:7">
      <c r="A36" s="8"/>
      <c r="B36" s="8" t="s">
        <v>505</v>
      </c>
      <c r="C36" s="8" t="s">
        <v>506</v>
      </c>
      <c r="D36" s="8" t="s">
        <v>568</v>
      </c>
      <c r="E36" s="8" t="s">
        <v>569</v>
      </c>
      <c r="F36" s="8" t="s">
        <v>570</v>
      </c>
      <c r="G36" s="8"/>
    </row>
    <row r="37" ht="30" customHeight="1" spans="1:7">
      <c r="A37" s="8"/>
      <c r="B37" s="8" t="s">
        <v>498</v>
      </c>
      <c r="C37" s="8" t="s">
        <v>510</v>
      </c>
      <c r="D37" s="8" t="s">
        <v>571</v>
      </c>
      <c r="E37" s="8" t="s">
        <v>572</v>
      </c>
      <c r="F37" s="8" t="s">
        <v>570</v>
      </c>
      <c r="G37" s="8"/>
    </row>
    <row r="38" ht="30" customHeight="1" spans="1:7">
      <c r="A38" s="8"/>
      <c r="B38" s="8" t="s">
        <v>517</v>
      </c>
      <c r="C38" s="8" t="s">
        <v>518</v>
      </c>
      <c r="D38" s="8" t="s">
        <v>573</v>
      </c>
      <c r="E38" s="8" t="s">
        <v>520</v>
      </c>
      <c r="F38" s="8" t="s">
        <v>570</v>
      </c>
      <c r="G38" s="8"/>
    </row>
    <row r="39" ht="30" customHeight="1" spans="1:7">
      <c r="A39" s="8" t="s">
        <v>574</v>
      </c>
      <c r="B39" s="9"/>
      <c r="C39" s="9"/>
      <c r="D39" s="9"/>
      <c r="E39" s="9"/>
      <c r="F39" s="9"/>
      <c r="G39" s="9"/>
    </row>
    <row r="40" ht="30" customHeight="1" spans="1:7">
      <c r="A40" s="8"/>
      <c r="B40" s="8" t="s">
        <v>505</v>
      </c>
      <c r="C40" s="8" t="s">
        <v>506</v>
      </c>
      <c r="D40" s="8" t="s">
        <v>575</v>
      </c>
      <c r="E40" s="8" t="s">
        <v>576</v>
      </c>
      <c r="F40" s="8" t="s">
        <v>577</v>
      </c>
      <c r="G40" s="8"/>
    </row>
    <row r="41" ht="30" customHeight="1" spans="1:7">
      <c r="A41" s="8"/>
      <c r="B41" s="8" t="s">
        <v>498</v>
      </c>
      <c r="C41" s="8" t="s">
        <v>510</v>
      </c>
      <c r="D41" s="8" t="s">
        <v>578</v>
      </c>
      <c r="E41" s="8" t="s">
        <v>572</v>
      </c>
      <c r="F41" s="8" t="s">
        <v>577</v>
      </c>
      <c r="G41" s="8"/>
    </row>
    <row r="42" ht="30" customHeight="1" spans="1:7">
      <c r="A42" s="8"/>
      <c r="B42" s="8" t="s">
        <v>517</v>
      </c>
      <c r="C42" s="8" t="s">
        <v>518</v>
      </c>
      <c r="D42" s="8" t="s">
        <v>579</v>
      </c>
      <c r="E42" s="8" t="s">
        <v>520</v>
      </c>
      <c r="F42" s="8" t="s">
        <v>577</v>
      </c>
      <c r="G42" s="8"/>
    </row>
    <row r="43" ht="30" customHeight="1" spans="1:7">
      <c r="A43" s="8" t="s">
        <v>580</v>
      </c>
      <c r="B43" s="9"/>
      <c r="C43" s="9"/>
      <c r="D43" s="9"/>
      <c r="E43" s="9"/>
      <c r="F43" s="9"/>
      <c r="G43" s="9"/>
    </row>
    <row r="44" ht="30" customHeight="1" spans="1:7">
      <c r="A44" s="8"/>
      <c r="B44" s="8" t="s">
        <v>526</v>
      </c>
      <c r="C44" s="8" t="s">
        <v>527</v>
      </c>
      <c r="D44" s="8" t="s">
        <v>581</v>
      </c>
      <c r="E44" s="8" t="s">
        <v>582</v>
      </c>
      <c r="F44" s="8" t="s">
        <v>583</v>
      </c>
      <c r="G44" s="8"/>
    </row>
    <row r="45" ht="30" customHeight="1" spans="1:7">
      <c r="A45" s="8"/>
      <c r="B45" s="8" t="s">
        <v>498</v>
      </c>
      <c r="C45" s="8" t="s">
        <v>510</v>
      </c>
      <c r="D45" s="8" t="s">
        <v>584</v>
      </c>
      <c r="E45" s="8" t="s">
        <v>582</v>
      </c>
      <c r="F45" s="8" t="s">
        <v>583</v>
      </c>
      <c r="G45" s="8"/>
    </row>
    <row r="46" ht="30" customHeight="1" spans="1:7">
      <c r="A46" s="8"/>
      <c r="B46" s="8" t="s">
        <v>541</v>
      </c>
      <c r="C46" s="8" t="s">
        <v>558</v>
      </c>
      <c r="D46" s="8" t="s">
        <v>585</v>
      </c>
      <c r="E46" s="8" t="s">
        <v>582</v>
      </c>
      <c r="F46" s="8" t="s">
        <v>583</v>
      </c>
      <c r="G46" s="8"/>
    </row>
    <row r="47" ht="30" customHeight="1" spans="1:7">
      <c r="A47" s="8" t="s">
        <v>586</v>
      </c>
      <c r="B47" s="9"/>
      <c r="C47" s="9"/>
      <c r="D47" s="9"/>
      <c r="E47" s="9"/>
      <c r="F47" s="9"/>
      <c r="G47" s="9"/>
    </row>
    <row r="48" ht="30" customHeight="1" spans="1:7">
      <c r="A48" s="8"/>
      <c r="B48" s="8" t="s">
        <v>498</v>
      </c>
      <c r="C48" s="8" t="s">
        <v>499</v>
      </c>
      <c r="D48" s="8" t="s">
        <v>510</v>
      </c>
      <c r="E48" s="8" t="s">
        <v>587</v>
      </c>
      <c r="F48" s="8" t="s">
        <v>588</v>
      </c>
      <c r="G48" s="8"/>
    </row>
    <row r="49" ht="30" customHeight="1" spans="1:7">
      <c r="A49" s="8" t="s">
        <v>589</v>
      </c>
      <c r="B49" s="9"/>
      <c r="C49" s="9"/>
      <c r="D49" s="9"/>
      <c r="E49" s="9"/>
      <c r="F49" s="9"/>
      <c r="G49" s="9"/>
    </row>
    <row r="50" ht="30" customHeight="1" spans="1:7">
      <c r="A50" s="8"/>
      <c r="B50" s="8" t="s">
        <v>498</v>
      </c>
      <c r="C50" s="8" t="s">
        <v>499</v>
      </c>
      <c r="D50" s="8" t="s">
        <v>590</v>
      </c>
      <c r="E50" s="8" t="s">
        <v>587</v>
      </c>
      <c r="F50" s="8" t="s">
        <v>591</v>
      </c>
      <c r="G50" s="8" t="s">
        <v>592</v>
      </c>
    </row>
    <row r="51" ht="30" customHeight="1" spans="1:7">
      <c r="A51" s="8" t="s">
        <v>593</v>
      </c>
      <c r="B51" s="9"/>
      <c r="C51" s="9"/>
      <c r="D51" s="9"/>
      <c r="E51" s="9"/>
      <c r="F51" s="9"/>
      <c r="G51" s="9"/>
    </row>
    <row r="52" ht="30" customHeight="1" spans="1:7">
      <c r="A52" s="8"/>
      <c r="B52" s="8" t="s">
        <v>498</v>
      </c>
      <c r="C52" s="8" t="s">
        <v>510</v>
      </c>
      <c r="D52" s="8" t="s">
        <v>594</v>
      </c>
      <c r="E52" s="8" t="s">
        <v>595</v>
      </c>
      <c r="F52" s="8" t="s">
        <v>596</v>
      </c>
      <c r="G52" s="8"/>
    </row>
    <row r="53" ht="30" customHeight="1" spans="1:7">
      <c r="A53" s="8"/>
      <c r="B53" s="8" t="s">
        <v>517</v>
      </c>
      <c r="C53" s="8" t="s">
        <v>518</v>
      </c>
      <c r="D53" s="8" t="s">
        <v>594</v>
      </c>
      <c r="E53" s="8" t="s">
        <v>536</v>
      </c>
      <c r="F53" s="8" t="s">
        <v>596</v>
      </c>
      <c r="G53" s="8"/>
    </row>
    <row r="54" ht="30" customHeight="1" spans="1:7">
      <c r="A54" s="8"/>
      <c r="B54" s="8" t="s">
        <v>541</v>
      </c>
      <c r="C54" s="8" t="s">
        <v>558</v>
      </c>
      <c r="D54" s="8" t="s">
        <v>594</v>
      </c>
      <c r="E54" s="8" t="s">
        <v>536</v>
      </c>
      <c r="F54" s="8" t="s">
        <v>596</v>
      </c>
      <c r="G54" s="8"/>
    </row>
    <row r="55" ht="30" customHeight="1" spans="1:7">
      <c r="A55" s="8" t="s">
        <v>597</v>
      </c>
      <c r="B55" s="9"/>
      <c r="C55" s="9"/>
      <c r="D55" s="9"/>
      <c r="E55" s="9"/>
      <c r="F55" s="9"/>
      <c r="G55" s="9"/>
    </row>
    <row r="56" ht="30" customHeight="1" spans="1:7">
      <c r="A56" s="8"/>
      <c r="B56" s="8" t="s">
        <v>505</v>
      </c>
      <c r="C56" s="8" t="s">
        <v>506</v>
      </c>
      <c r="D56" s="8" t="s">
        <v>598</v>
      </c>
      <c r="E56" s="8" t="s">
        <v>599</v>
      </c>
      <c r="F56" s="8" t="s">
        <v>501</v>
      </c>
      <c r="G56" s="8"/>
    </row>
    <row r="57" ht="30" customHeight="1" spans="1:7">
      <c r="A57" s="8"/>
      <c r="B57" s="8" t="s">
        <v>498</v>
      </c>
      <c r="C57" s="8" t="s">
        <v>510</v>
      </c>
      <c r="D57" s="8" t="s">
        <v>600</v>
      </c>
      <c r="E57" s="8" t="s">
        <v>569</v>
      </c>
      <c r="F57" s="8" t="s">
        <v>601</v>
      </c>
      <c r="G57" s="8"/>
    </row>
    <row r="58" ht="30" customHeight="1" spans="1:7">
      <c r="A58" s="8"/>
      <c r="B58" s="8" t="s">
        <v>517</v>
      </c>
      <c r="C58" s="8" t="s">
        <v>518</v>
      </c>
      <c r="D58" s="8" t="s">
        <v>602</v>
      </c>
      <c r="E58" s="8" t="s">
        <v>520</v>
      </c>
      <c r="F58" s="8" t="s">
        <v>539</v>
      </c>
      <c r="G58" s="8"/>
    </row>
    <row r="59" ht="30" customHeight="1" spans="1:7">
      <c r="A59" s="8" t="s">
        <v>603</v>
      </c>
      <c r="B59" s="9"/>
      <c r="C59" s="9"/>
      <c r="D59" s="9"/>
      <c r="E59" s="9"/>
      <c r="F59" s="9"/>
      <c r="G59" s="9"/>
    </row>
    <row r="60" ht="30" customHeight="1" spans="1:7">
      <c r="A60" s="8"/>
      <c r="B60" s="8" t="s">
        <v>604</v>
      </c>
      <c r="C60" s="8" t="s">
        <v>605</v>
      </c>
      <c r="D60" s="8" t="s">
        <v>606</v>
      </c>
      <c r="E60" s="8" t="s">
        <v>607</v>
      </c>
      <c r="F60" s="8" t="s">
        <v>608</v>
      </c>
      <c r="G60" s="8"/>
    </row>
    <row r="61" ht="30" customHeight="1" spans="1:7">
      <c r="A61" s="8"/>
      <c r="B61" s="8" t="s">
        <v>505</v>
      </c>
      <c r="C61" s="8" t="s">
        <v>522</v>
      </c>
      <c r="D61" s="8" t="s">
        <v>609</v>
      </c>
      <c r="E61" s="8" t="s">
        <v>610</v>
      </c>
      <c r="F61" s="8" t="s">
        <v>608</v>
      </c>
      <c r="G61" s="8"/>
    </row>
    <row r="62" ht="30" customHeight="1" spans="1:7">
      <c r="A62" s="8"/>
      <c r="B62" s="8" t="s">
        <v>498</v>
      </c>
      <c r="C62" s="8" t="s">
        <v>510</v>
      </c>
      <c r="D62" s="8" t="s">
        <v>531</v>
      </c>
      <c r="E62" s="8" t="s">
        <v>532</v>
      </c>
      <c r="F62" s="8" t="s">
        <v>608</v>
      </c>
      <c r="G62" s="8"/>
    </row>
  </sheetData>
  <mergeCells count="6">
    <mergeCell ref="A1:G1"/>
    <mergeCell ref="B2:D2"/>
    <mergeCell ref="A2:A3"/>
    <mergeCell ref="E2:E3"/>
    <mergeCell ref="F2:F3"/>
    <mergeCell ref="G2:G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E14" sqref="E14"/>
    </sheetView>
  </sheetViews>
  <sheetFormatPr defaultColWidth="9" defaultRowHeight="13.5" outlineLevelCol="7"/>
  <cols>
    <col min="1" max="1" width="7.36666666666667" customWidth="1"/>
    <col min="2" max="2" width="33.6333333333333" customWidth="1"/>
    <col min="3" max="3" width="38.9083333333333" customWidth="1"/>
    <col min="4" max="5" width="10.6333333333333" customWidth="1"/>
    <col min="6" max="8" width="8.63333333333333" customWidth="1"/>
  </cols>
  <sheetData>
    <row r="1" ht="20.15" customHeight="1" spans="2:8">
      <c r="B1" s="64"/>
      <c r="C1" s="64"/>
      <c r="D1" s="64"/>
      <c r="E1" s="64"/>
      <c r="F1" s="64"/>
      <c r="G1" s="64"/>
      <c r="H1" s="64"/>
    </row>
    <row r="2" ht="40" customHeight="1" spans="2:8">
      <c r="B2" s="12" t="s">
        <v>40</v>
      </c>
      <c r="C2" s="12"/>
      <c r="D2" s="158"/>
      <c r="E2" s="158"/>
      <c r="F2" s="158"/>
      <c r="G2" s="158"/>
      <c r="H2" s="158"/>
    </row>
    <row r="3" s="10" customFormat="1" ht="39" customHeight="1" spans="2:3">
      <c r="B3" s="13" t="s">
        <v>1</v>
      </c>
      <c r="C3" s="40" t="s">
        <v>41</v>
      </c>
    </row>
    <row r="4" s="10" customFormat="1" ht="27" customHeight="1" spans="2:3">
      <c r="B4" s="17" t="s">
        <v>5</v>
      </c>
      <c r="C4" s="17" t="s">
        <v>42</v>
      </c>
    </row>
    <row r="5" s="10" customFormat="1" ht="27" customHeight="1" spans="2:3">
      <c r="B5" s="17"/>
      <c r="C5" s="17"/>
    </row>
    <row r="6" s="10" customFormat="1" ht="32" customHeight="1" spans="2:3">
      <c r="B6" s="159" t="s">
        <v>43</v>
      </c>
      <c r="C6" s="156">
        <v>827.092752</v>
      </c>
    </row>
    <row r="7" s="10" customFormat="1" ht="32" customHeight="1" spans="2:3">
      <c r="B7" s="160" t="s">
        <v>44</v>
      </c>
      <c r="C7" s="156"/>
    </row>
    <row r="8" s="10" customFormat="1" ht="32" customHeight="1" spans="2:3">
      <c r="B8" s="160" t="s">
        <v>45</v>
      </c>
      <c r="C8" s="156"/>
    </row>
    <row r="9" s="10" customFormat="1" ht="32" customHeight="1" spans="2:3">
      <c r="B9" s="160" t="s">
        <v>46</v>
      </c>
      <c r="C9" s="156"/>
    </row>
    <row r="10" s="10" customFormat="1" ht="32" customHeight="1" spans="2:3">
      <c r="B10" s="160" t="s">
        <v>47</v>
      </c>
      <c r="C10" s="156"/>
    </row>
    <row r="11" s="10" customFormat="1" ht="32" customHeight="1" spans="2:3">
      <c r="B11" s="160" t="s">
        <v>48</v>
      </c>
      <c r="C11" s="156"/>
    </row>
    <row r="12" s="10" customFormat="1" ht="32" customHeight="1" spans="2:3">
      <c r="B12" s="160" t="s">
        <v>49</v>
      </c>
      <c r="C12" s="156"/>
    </row>
    <row r="13" s="10" customFormat="1" ht="32" customHeight="1" spans="2:3">
      <c r="B13" s="31"/>
      <c r="C13" s="156"/>
    </row>
    <row r="14" s="10" customFormat="1" ht="32" customHeight="1" spans="2:3">
      <c r="B14" s="78" t="s">
        <v>38</v>
      </c>
      <c r="C14" s="154">
        <v>827.092752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F30" sqref="F30"/>
    </sheetView>
  </sheetViews>
  <sheetFormatPr defaultColWidth="8" defaultRowHeight="14.25" customHeight="1" outlineLevelCol="2"/>
  <cols>
    <col min="1" max="1" width="5" customWidth="1"/>
    <col min="2" max="2" width="37.45" style="10" customWidth="1"/>
    <col min="3" max="3" width="35.45" style="10" customWidth="1"/>
    <col min="4" max="16383" width="8" style="10"/>
  </cols>
  <sheetData>
    <row r="1" s="10" customFormat="1" ht="12" spans="2:2">
      <c r="B1" s="11"/>
    </row>
    <row r="2" s="10" customFormat="1" ht="52" customHeight="1" spans="2:3">
      <c r="B2" s="12" t="s">
        <v>50</v>
      </c>
      <c r="C2" s="12"/>
    </row>
    <row r="3" s="10" customFormat="1" ht="19.5" customHeight="1" spans="2:3">
      <c r="B3" s="13" t="s">
        <v>1</v>
      </c>
      <c r="C3" s="41" t="s">
        <v>2</v>
      </c>
    </row>
    <row r="4" s="10" customFormat="1" ht="28" customHeight="1" spans="2:3">
      <c r="B4" s="17" t="s">
        <v>7</v>
      </c>
      <c r="C4" s="17" t="s">
        <v>42</v>
      </c>
    </row>
    <row r="5" s="10" customFormat="1" ht="28" customHeight="1" spans="2:3">
      <c r="B5" s="17"/>
      <c r="C5" s="17"/>
    </row>
    <row r="6" s="10" customFormat="1" ht="24" customHeight="1" spans="2:3">
      <c r="B6" s="155" t="s">
        <v>9</v>
      </c>
      <c r="C6" s="156">
        <v>4.86</v>
      </c>
    </row>
    <row r="7" s="10" customFormat="1" ht="24" customHeight="1" spans="2:3">
      <c r="B7" s="155" t="s">
        <v>11</v>
      </c>
      <c r="C7" s="156"/>
    </row>
    <row r="8" s="10" customFormat="1" ht="24" customHeight="1" spans="2:3">
      <c r="B8" s="155" t="s">
        <v>13</v>
      </c>
      <c r="C8" s="156"/>
    </row>
    <row r="9" s="10" customFormat="1" ht="24" customHeight="1" spans="2:3">
      <c r="B9" s="155" t="s">
        <v>15</v>
      </c>
      <c r="C9" s="156"/>
    </row>
    <row r="10" s="10" customFormat="1" ht="24" customHeight="1" spans="2:3">
      <c r="B10" s="155" t="s">
        <v>17</v>
      </c>
      <c r="C10" s="156"/>
    </row>
    <row r="11" s="10" customFormat="1" ht="24" customHeight="1" spans="2:3">
      <c r="B11" s="155" t="s">
        <v>19</v>
      </c>
      <c r="C11" s="156"/>
    </row>
    <row r="12" s="10" customFormat="1" ht="24" customHeight="1" spans="2:3">
      <c r="B12" s="155" t="s">
        <v>21</v>
      </c>
      <c r="C12" s="156"/>
    </row>
    <row r="13" s="10" customFormat="1" ht="24" customHeight="1" spans="2:3">
      <c r="B13" s="155" t="s">
        <v>22</v>
      </c>
      <c r="C13" s="156">
        <v>673.464654</v>
      </c>
    </row>
    <row r="14" s="10" customFormat="1" ht="24" customHeight="1" spans="2:3">
      <c r="B14" s="155" t="s">
        <v>23</v>
      </c>
      <c r="C14" s="156">
        <v>100.745538</v>
      </c>
    </row>
    <row r="15" s="10" customFormat="1" ht="24" customHeight="1" spans="2:3">
      <c r="B15" s="155" t="s">
        <v>24</v>
      </c>
      <c r="C15" s="156"/>
    </row>
    <row r="16" s="10" customFormat="1" ht="24" customHeight="1" spans="2:3">
      <c r="B16" s="155" t="s">
        <v>25</v>
      </c>
      <c r="C16" s="156"/>
    </row>
    <row r="17" s="10" customFormat="1" ht="24" customHeight="1" spans="2:3">
      <c r="B17" s="155" t="s">
        <v>26</v>
      </c>
      <c r="C17" s="156"/>
    </row>
    <row r="18" s="10" customFormat="1" ht="24" customHeight="1" spans="2:3">
      <c r="B18" s="155" t="s">
        <v>27</v>
      </c>
      <c r="C18" s="156"/>
    </row>
    <row r="19" s="10" customFormat="1" ht="24" customHeight="1" spans="2:3">
      <c r="B19" s="157" t="s">
        <v>28</v>
      </c>
      <c r="C19" s="156"/>
    </row>
    <row r="20" s="10" customFormat="1" ht="24" customHeight="1" spans="2:3">
      <c r="B20" s="157" t="s">
        <v>29</v>
      </c>
      <c r="C20" s="156"/>
    </row>
    <row r="21" s="10" customFormat="1" ht="24" customHeight="1" spans="2:3">
      <c r="B21" s="157" t="s">
        <v>30</v>
      </c>
      <c r="C21" s="156"/>
    </row>
    <row r="22" s="10" customFormat="1" ht="24" customHeight="1" spans="2:3">
      <c r="B22" s="157" t="s">
        <v>31</v>
      </c>
      <c r="C22" s="156"/>
    </row>
    <row r="23" s="10" customFormat="1" ht="24" customHeight="1" spans="2:3">
      <c r="B23" s="157" t="s">
        <v>32</v>
      </c>
      <c r="C23" s="156"/>
    </row>
    <row r="24" s="10" customFormat="1" ht="24" customHeight="1" spans="2:3">
      <c r="B24" s="157" t="s">
        <v>33</v>
      </c>
      <c r="C24" s="156">
        <v>48.02256</v>
      </c>
    </row>
    <row r="25" s="10" customFormat="1" ht="24" customHeight="1" spans="2:3">
      <c r="B25" s="157" t="s">
        <v>34</v>
      </c>
      <c r="C25" s="156"/>
    </row>
    <row r="26" s="10" customFormat="1" ht="24" customHeight="1" spans="2:3">
      <c r="B26" s="157" t="s">
        <v>35</v>
      </c>
      <c r="C26" s="156"/>
    </row>
    <row r="27" s="10" customFormat="1" ht="24" customHeight="1" spans="2:3">
      <c r="B27" s="157" t="s">
        <v>36</v>
      </c>
      <c r="C27" s="156"/>
    </row>
    <row r="28" s="10" customFormat="1" ht="24" customHeight="1" spans="2:3">
      <c r="B28" s="157" t="s">
        <v>37</v>
      </c>
      <c r="C28" s="154">
        <f>SUM(C6:C27)</f>
        <v>827.092752</v>
      </c>
    </row>
    <row r="29" s="10" customFormat="1" customHeight="1"/>
    <row r="30" s="10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topLeftCell="A22" workbookViewId="0">
      <selection activeCell="B17" sqref="B17"/>
    </sheetView>
  </sheetViews>
  <sheetFormatPr defaultColWidth="8" defaultRowHeight="14.25" customHeight="1" outlineLevelCol="3"/>
  <cols>
    <col min="1" max="1" width="35.5416666666667" style="45" customWidth="1"/>
    <col min="2" max="2" width="34" style="45" customWidth="1"/>
    <col min="3" max="3" width="42.45" style="45" customWidth="1"/>
    <col min="4" max="4" width="31.9083333333333" style="45" customWidth="1"/>
    <col min="5" max="16384" width="8" style="45"/>
  </cols>
  <sheetData>
    <row r="1" ht="13.5" spans="1:3">
      <c r="A1" s="145"/>
      <c r="B1" s="145"/>
      <c r="C1" s="145"/>
    </row>
    <row r="2" ht="33" customHeight="1" spans="1:4">
      <c r="A2" s="12" t="s">
        <v>51</v>
      </c>
      <c r="B2" s="12"/>
      <c r="C2" s="12"/>
      <c r="D2" s="12"/>
    </row>
    <row r="3" ht="13.5" spans="1:4">
      <c r="A3" s="13" t="s">
        <v>1</v>
      </c>
      <c r="B3" s="146"/>
      <c r="C3" s="146"/>
      <c r="D3" s="41" t="s">
        <v>2</v>
      </c>
    </row>
    <row r="4" ht="26" customHeight="1" spans="1:4">
      <c r="A4" s="147" t="s">
        <v>3</v>
      </c>
      <c r="B4" s="147"/>
      <c r="C4" s="147" t="s">
        <v>4</v>
      </c>
      <c r="D4" s="147"/>
    </row>
    <row r="5" ht="26" customHeight="1" spans="1:4">
      <c r="A5" s="147" t="s">
        <v>5</v>
      </c>
      <c r="B5" s="148" t="s">
        <v>6</v>
      </c>
      <c r="C5" s="147" t="s">
        <v>52</v>
      </c>
      <c r="D5" s="148" t="s">
        <v>6</v>
      </c>
    </row>
    <row r="6" ht="26" customHeight="1" spans="1:4">
      <c r="A6" s="147"/>
      <c r="B6" s="148"/>
      <c r="C6" s="147"/>
      <c r="D6" s="148"/>
    </row>
    <row r="7" ht="26" customHeight="1" spans="1:4">
      <c r="A7" s="149" t="s">
        <v>53</v>
      </c>
      <c r="B7" s="150">
        <v>827.092752</v>
      </c>
      <c r="C7" s="151" t="s">
        <v>54</v>
      </c>
      <c r="D7" s="150">
        <v>827.092752</v>
      </c>
    </row>
    <row r="8" ht="26" customHeight="1" spans="1:4">
      <c r="A8" s="149" t="s">
        <v>55</v>
      </c>
      <c r="B8" s="150">
        <v>827.092752</v>
      </c>
      <c r="C8" s="152" t="s">
        <v>56</v>
      </c>
      <c r="D8" s="150">
        <v>4.86</v>
      </c>
    </row>
    <row r="9" ht="26" customHeight="1" spans="1:4">
      <c r="A9" s="149" t="s">
        <v>57</v>
      </c>
      <c r="B9" s="150">
        <v>827.092752</v>
      </c>
      <c r="C9" s="152" t="s">
        <v>58</v>
      </c>
      <c r="D9" s="150"/>
    </row>
    <row r="10" ht="26" customHeight="1" spans="1:4">
      <c r="A10" s="149" t="s">
        <v>59</v>
      </c>
      <c r="B10" s="150"/>
      <c r="C10" s="152" t="s">
        <v>60</v>
      </c>
      <c r="D10" s="150"/>
    </row>
    <row r="11" ht="26" customHeight="1" spans="1:4">
      <c r="A11" s="149" t="s">
        <v>61</v>
      </c>
      <c r="B11" s="150"/>
      <c r="C11" s="152" t="s">
        <v>62</v>
      </c>
      <c r="D11" s="150"/>
    </row>
    <row r="12" ht="26" customHeight="1" spans="1:4">
      <c r="A12" s="149" t="s">
        <v>63</v>
      </c>
      <c r="B12" s="150"/>
      <c r="C12" s="152" t="s">
        <v>64</v>
      </c>
      <c r="D12" s="150"/>
    </row>
    <row r="13" ht="26" customHeight="1" spans="1:4">
      <c r="A13" s="149" t="s">
        <v>65</v>
      </c>
      <c r="B13" s="150"/>
      <c r="C13" s="152" t="s">
        <v>66</v>
      </c>
      <c r="D13" s="150"/>
    </row>
    <row r="14" ht="26" customHeight="1" spans="1:4">
      <c r="A14" s="149" t="s">
        <v>67</v>
      </c>
      <c r="B14" s="150"/>
      <c r="C14" s="152" t="s">
        <v>68</v>
      </c>
      <c r="D14" s="150"/>
    </row>
    <row r="15" ht="26" customHeight="1" spans="1:4">
      <c r="A15" s="149" t="s">
        <v>69</v>
      </c>
      <c r="B15" s="153"/>
      <c r="C15" s="152" t="s">
        <v>70</v>
      </c>
      <c r="D15" s="150">
        <v>673.464654</v>
      </c>
    </row>
    <row r="16" ht="26" customHeight="1" spans="1:4">
      <c r="A16" s="149" t="s">
        <v>71</v>
      </c>
      <c r="B16" s="150"/>
      <c r="C16" s="152" t="s">
        <v>72</v>
      </c>
      <c r="D16" s="150">
        <v>100.745538</v>
      </c>
    </row>
    <row r="17" ht="26" customHeight="1" spans="1:4">
      <c r="A17" s="149" t="s">
        <v>73</v>
      </c>
      <c r="B17" s="150"/>
      <c r="C17" s="152" t="s">
        <v>74</v>
      </c>
      <c r="D17" s="150"/>
    </row>
    <row r="18" ht="26" customHeight="1" spans="1:4">
      <c r="A18" s="149"/>
      <c r="B18" s="150"/>
      <c r="C18" s="152" t="s">
        <v>75</v>
      </c>
      <c r="D18" s="150"/>
    </row>
    <row r="19" ht="26" customHeight="1" spans="1:4">
      <c r="A19" s="149"/>
      <c r="B19" s="150"/>
      <c r="C19" s="152" t="s">
        <v>76</v>
      </c>
      <c r="D19" s="150"/>
    </row>
    <row r="20" ht="26" customHeight="1" spans="1:4">
      <c r="A20" s="149"/>
      <c r="B20" s="150"/>
      <c r="C20" s="152" t="s">
        <v>77</v>
      </c>
      <c r="D20" s="150"/>
    </row>
    <row r="21" ht="26" customHeight="1" spans="1:4">
      <c r="A21" s="149"/>
      <c r="B21" s="150"/>
      <c r="C21" s="149" t="s">
        <v>78</v>
      </c>
      <c r="D21" s="150"/>
    </row>
    <row r="22" ht="26" customHeight="1" spans="1:4">
      <c r="A22" s="149"/>
      <c r="B22" s="150"/>
      <c r="C22" s="149" t="s">
        <v>79</v>
      </c>
      <c r="D22" s="150"/>
    </row>
    <row r="23" ht="26" customHeight="1" spans="1:4">
      <c r="A23" s="149"/>
      <c r="B23" s="150"/>
      <c r="C23" s="149" t="s">
        <v>80</v>
      </c>
      <c r="D23" s="150"/>
    </row>
    <row r="24" ht="26" customHeight="1" spans="1:4">
      <c r="A24" s="149"/>
      <c r="B24" s="150"/>
      <c r="C24" s="149" t="s">
        <v>81</v>
      </c>
      <c r="D24" s="150"/>
    </row>
    <row r="25" ht="26" customHeight="1" spans="1:4">
      <c r="A25" s="151"/>
      <c r="B25" s="150"/>
      <c r="C25" s="149" t="s">
        <v>82</v>
      </c>
      <c r="D25" s="150"/>
    </row>
    <row r="26" ht="26" customHeight="1" spans="1:4">
      <c r="A26" s="152"/>
      <c r="B26" s="150"/>
      <c r="C26" s="149" t="s">
        <v>83</v>
      </c>
      <c r="D26" s="150">
        <v>48.02256</v>
      </c>
    </row>
    <row r="27" ht="26" customHeight="1" spans="1:4">
      <c r="A27" s="151"/>
      <c r="B27" s="150"/>
      <c r="C27" s="149" t="s">
        <v>84</v>
      </c>
      <c r="D27" s="150"/>
    </row>
    <row r="28" ht="26" customHeight="1" spans="1:4">
      <c r="A28" s="151"/>
      <c r="B28" s="150"/>
      <c r="C28" s="149" t="s">
        <v>85</v>
      </c>
      <c r="D28" s="150"/>
    </row>
    <row r="29" ht="26" customHeight="1" spans="1:4">
      <c r="A29" s="152"/>
      <c r="B29" s="150"/>
      <c r="C29" s="149" t="s">
        <v>86</v>
      </c>
      <c r="D29" s="150"/>
    </row>
    <row r="30" ht="26" customHeight="1" spans="1:4">
      <c r="A30" s="152"/>
      <c r="B30" s="150"/>
      <c r="C30" s="149" t="s">
        <v>87</v>
      </c>
      <c r="D30" s="150"/>
    </row>
    <row r="31" ht="26" customHeight="1" spans="1:4">
      <c r="A31" s="152"/>
      <c r="B31" s="150"/>
      <c r="C31" s="149" t="s">
        <v>88</v>
      </c>
      <c r="D31" s="150"/>
    </row>
    <row r="32" ht="26" customHeight="1" spans="1:4">
      <c r="A32" s="78" t="s">
        <v>38</v>
      </c>
      <c r="B32" s="154"/>
      <c r="C32" s="78" t="s">
        <v>39</v>
      </c>
      <c r="D32" s="154">
        <f>SUM(D8:D31)</f>
        <v>827.092752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topLeftCell="A5" workbookViewId="0">
      <selection activeCell="H21" sqref="H21"/>
    </sheetView>
  </sheetViews>
  <sheetFormatPr defaultColWidth="9" defaultRowHeight="13.5"/>
  <cols>
    <col min="1" max="1" width="8.90833333333333" customWidth="1"/>
    <col min="2" max="3" width="6.725" customWidth="1"/>
    <col min="4" max="4" width="35.9083333333333" customWidth="1"/>
    <col min="5" max="5" width="12.9083333333333" customWidth="1"/>
    <col min="6" max="6" width="14.0916666666667" customWidth="1"/>
    <col min="7" max="7" width="14.5416666666667" customWidth="1"/>
    <col min="10" max="10" width="13.725" customWidth="1"/>
    <col min="17" max="17" width="13.5416666666667" customWidth="1"/>
    <col min="18" max="18" width="13.725" customWidth="1"/>
    <col min="19" max="19" width="13.2666666666667" customWidth="1"/>
  </cols>
  <sheetData>
    <row r="1" ht="20.25" spans="1:28">
      <c r="A1" s="12" t="s">
        <v>89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>
      <c r="A2" s="84" t="s">
        <v>90</v>
      </c>
      <c r="B2" s="116" t="s">
        <v>91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144" t="s">
        <v>41</v>
      </c>
    </row>
    <row r="3" spans="1:28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</row>
    <row r="4" spans="1:28">
      <c r="A4" s="117" t="s">
        <v>92</v>
      </c>
      <c r="B4" s="118"/>
      <c r="C4" s="119"/>
      <c r="D4" s="120" t="s">
        <v>93</v>
      </c>
      <c r="E4" s="117" t="s">
        <v>94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38"/>
      <c r="AA4" s="117" t="s">
        <v>95</v>
      </c>
      <c r="AB4" s="119"/>
    </row>
    <row r="5" spans="1:28">
      <c r="A5" s="122"/>
      <c r="B5" s="84"/>
      <c r="C5" s="123"/>
      <c r="D5" s="124"/>
      <c r="E5" s="117" t="s">
        <v>96</v>
      </c>
      <c r="F5" s="121"/>
      <c r="G5" s="121"/>
      <c r="H5" s="121"/>
      <c r="I5" s="121"/>
      <c r="J5" s="121"/>
      <c r="K5" s="121"/>
      <c r="L5" s="121"/>
      <c r="M5" s="121"/>
      <c r="N5" s="138"/>
      <c r="O5" s="120" t="s">
        <v>97</v>
      </c>
      <c r="P5" s="120" t="s">
        <v>98</v>
      </c>
      <c r="Q5" s="117" t="s">
        <v>99</v>
      </c>
      <c r="R5" s="121"/>
      <c r="S5" s="121"/>
      <c r="T5" s="121"/>
      <c r="U5" s="121"/>
      <c r="V5" s="121"/>
      <c r="W5" s="121"/>
      <c r="X5" s="121"/>
      <c r="Y5" s="121"/>
      <c r="Z5" s="138"/>
      <c r="AA5" s="125"/>
      <c r="AB5" s="127"/>
    </row>
    <row r="6" spans="1:28">
      <c r="A6" s="125"/>
      <c r="B6" s="126"/>
      <c r="C6" s="127"/>
      <c r="D6" s="124"/>
      <c r="E6" s="120" t="s">
        <v>100</v>
      </c>
      <c r="F6" s="117" t="s">
        <v>101</v>
      </c>
      <c r="G6" s="121"/>
      <c r="H6" s="121"/>
      <c r="I6" s="138"/>
      <c r="J6" s="128" t="s">
        <v>102</v>
      </c>
      <c r="K6" s="139"/>
      <c r="L6" s="139"/>
      <c r="M6" s="129"/>
      <c r="N6" s="120" t="s">
        <v>103</v>
      </c>
      <c r="O6" s="124"/>
      <c r="P6" s="124"/>
      <c r="Q6" s="120" t="s">
        <v>100</v>
      </c>
      <c r="R6" s="117" t="s">
        <v>101</v>
      </c>
      <c r="S6" s="121"/>
      <c r="T6" s="121"/>
      <c r="U6" s="138"/>
      <c r="V6" s="117" t="s">
        <v>102</v>
      </c>
      <c r="W6" s="121"/>
      <c r="X6" s="121"/>
      <c r="Y6" s="138"/>
      <c r="Z6" s="120" t="s">
        <v>103</v>
      </c>
      <c r="AA6" s="120" t="s">
        <v>104</v>
      </c>
      <c r="AB6" s="120" t="s">
        <v>105</v>
      </c>
    </row>
    <row r="7" spans="1:28">
      <c r="A7" s="120" t="s">
        <v>106</v>
      </c>
      <c r="B7" s="120" t="s">
        <v>107</v>
      </c>
      <c r="C7" s="120" t="s">
        <v>108</v>
      </c>
      <c r="D7" s="124"/>
      <c r="E7" s="124"/>
      <c r="F7" s="120" t="s">
        <v>104</v>
      </c>
      <c r="G7" s="128" t="s">
        <v>109</v>
      </c>
      <c r="H7" s="129"/>
      <c r="I7" s="140" t="s">
        <v>110</v>
      </c>
      <c r="J7" s="120" t="s">
        <v>100</v>
      </c>
      <c r="K7" s="120" t="s">
        <v>111</v>
      </c>
      <c r="L7" s="120" t="s">
        <v>112</v>
      </c>
      <c r="M7" s="120" t="s">
        <v>113</v>
      </c>
      <c r="N7" s="124"/>
      <c r="O7" s="124"/>
      <c r="P7" s="124"/>
      <c r="Q7" s="124"/>
      <c r="R7" s="142" t="s">
        <v>104</v>
      </c>
      <c r="S7" s="128" t="s">
        <v>109</v>
      </c>
      <c r="T7" s="129"/>
      <c r="U7" s="140" t="s">
        <v>110</v>
      </c>
      <c r="V7" s="142" t="s">
        <v>104</v>
      </c>
      <c r="W7" s="142" t="s">
        <v>111</v>
      </c>
      <c r="X7" s="142" t="s">
        <v>112</v>
      </c>
      <c r="Y7" s="142" t="s">
        <v>113</v>
      </c>
      <c r="Z7" s="124"/>
      <c r="AA7" s="124"/>
      <c r="AB7" s="124"/>
    </row>
    <row r="8" ht="24" spans="1:28">
      <c r="A8" s="130"/>
      <c r="B8" s="130"/>
      <c r="C8" s="130"/>
      <c r="D8" s="130"/>
      <c r="E8" s="130"/>
      <c r="F8" s="130"/>
      <c r="G8" s="131" t="s">
        <v>114</v>
      </c>
      <c r="H8" s="131" t="s">
        <v>115</v>
      </c>
      <c r="I8" s="141"/>
      <c r="J8" s="130"/>
      <c r="K8" s="130"/>
      <c r="L8" s="130"/>
      <c r="M8" s="130"/>
      <c r="N8" s="130"/>
      <c r="O8" s="130"/>
      <c r="P8" s="130"/>
      <c r="Q8" s="130"/>
      <c r="R8" s="143"/>
      <c r="S8" s="131" t="s">
        <v>114</v>
      </c>
      <c r="T8" s="131" t="s">
        <v>115</v>
      </c>
      <c r="U8" s="141"/>
      <c r="V8" s="143"/>
      <c r="W8" s="143"/>
      <c r="X8" s="143"/>
      <c r="Y8" s="143"/>
      <c r="Z8" s="130"/>
      <c r="AA8" s="130"/>
      <c r="AB8" s="130"/>
    </row>
    <row r="9" spans="1:28">
      <c r="A9" s="120" t="s">
        <v>116</v>
      </c>
      <c r="B9" s="120" t="s">
        <v>117</v>
      </c>
      <c r="C9" s="120" t="s">
        <v>118</v>
      </c>
      <c r="D9" s="120" t="s">
        <v>119</v>
      </c>
      <c r="E9" s="120" t="s">
        <v>120</v>
      </c>
      <c r="F9" s="120" t="s">
        <v>121</v>
      </c>
      <c r="G9" s="120" t="s">
        <v>122</v>
      </c>
      <c r="H9" s="120" t="s">
        <v>123</v>
      </c>
      <c r="I9" s="120" t="s">
        <v>124</v>
      </c>
      <c r="J9" s="120" t="s">
        <v>125</v>
      </c>
      <c r="K9" s="120" t="s">
        <v>126</v>
      </c>
      <c r="L9" s="120" t="s">
        <v>127</v>
      </c>
      <c r="M9" s="120" t="s">
        <v>128</v>
      </c>
      <c r="N9" s="120" t="s">
        <v>129</v>
      </c>
      <c r="O9" s="120" t="s">
        <v>130</v>
      </c>
      <c r="P9" s="120" t="s">
        <v>131</v>
      </c>
      <c r="Q9" s="120" t="s">
        <v>132</v>
      </c>
      <c r="R9" s="120" t="s">
        <v>133</v>
      </c>
      <c r="S9" s="120" t="s">
        <v>134</v>
      </c>
      <c r="T9" s="120" t="s">
        <v>135</v>
      </c>
      <c r="U9" s="120" t="s">
        <v>136</v>
      </c>
      <c r="V9" s="120" t="s">
        <v>137</v>
      </c>
      <c r="W9" s="120" t="s">
        <v>138</v>
      </c>
      <c r="X9" s="120" t="s">
        <v>139</v>
      </c>
      <c r="Y9" s="120" t="s">
        <v>140</v>
      </c>
      <c r="Z9" s="120" t="s">
        <v>141</v>
      </c>
      <c r="AA9" s="120" t="s">
        <v>142</v>
      </c>
      <c r="AB9" s="120" t="s">
        <v>143</v>
      </c>
    </row>
    <row r="10" ht="24" customHeight="1" spans="1:28">
      <c r="A10" s="132"/>
      <c r="B10" s="132"/>
      <c r="C10" s="132"/>
      <c r="D10" s="133" t="s">
        <v>100</v>
      </c>
      <c r="E10" s="134">
        <f>F10+J10+N10+AB10</f>
        <v>827.092752</v>
      </c>
      <c r="F10" s="134">
        <f>F12+F15+F17+F18+F21+F22</f>
        <v>762.270352</v>
      </c>
      <c r="G10" s="134">
        <f>G12+G15+G17+G18+G21+G22</f>
        <v>762.270352</v>
      </c>
      <c r="H10" s="134"/>
      <c r="I10" s="134"/>
      <c r="J10" s="134">
        <v>6.46</v>
      </c>
      <c r="K10" s="134"/>
      <c r="L10" s="134"/>
      <c r="M10" s="134"/>
      <c r="N10" s="134">
        <v>6.3624</v>
      </c>
      <c r="O10" s="134"/>
      <c r="P10" s="134"/>
      <c r="Q10" s="134">
        <f>R10+V10+Z10</f>
        <v>775.092752</v>
      </c>
      <c r="R10" s="134">
        <f>R12+R15+R17+R18+R21+R22</f>
        <v>762.270352</v>
      </c>
      <c r="S10" s="134"/>
      <c r="T10" s="134"/>
      <c r="U10" s="134"/>
      <c r="V10" s="134">
        <f>V11+V16</f>
        <v>6.46</v>
      </c>
      <c r="W10" s="134"/>
      <c r="X10" s="134"/>
      <c r="Y10" s="134"/>
      <c r="Z10" s="134">
        <f>Z14+Z19</f>
        <v>6.3624</v>
      </c>
      <c r="AA10" s="134">
        <v>52</v>
      </c>
      <c r="AB10" s="134">
        <v>52</v>
      </c>
    </row>
    <row r="11" ht="24" customHeight="1" spans="1:28">
      <c r="A11" s="134">
        <v>201</v>
      </c>
      <c r="B11" s="134">
        <v>99</v>
      </c>
      <c r="C11" s="134">
        <v>99</v>
      </c>
      <c r="D11" s="135" t="s">
        <v>144</v>
      </c>
      <c r="E11" s="134">
        <v>4.86</v>
      </c>
      <c r="F11" s="134"/>
      <c r="G11" s="134"/>
      <c r="H11" s="134"/>
      <c r="I11" s="134"/>
      <c r="J11" s="134">
        <v>4.86</v>
      </c>
      <c r="K11" s="134"/>
      <c r="L11" s="134"/>
      <c r="M11" s="134"/>
      <c r="N11" s="134"/>
      <c r="O11" s="134"/>
      <c r="P11" s="134"/>
      <c r="Q11" s="134">
        <v>4.86</v>
      </c>
      <c r="R11" s="134"/>
      <c r="S11" s="134"/>
      <c r="T11" s="134"/>
      <c r="U11" s="134"/>
      <c r="V11" s="134">
        <v>4.86</v>
      </c>
      <c r="W11" s="134"/>
      <c r="X11" s="134"/>
      <c r="Y11" s="134"/>
      <c r="Z11" s="134"/>
      <c r="AA11" s="134"/>
      <c r="AB11" s="134"/>
    </row>
    <row r="12" ht="24" customHeight="1" spans="1:28">
      <c r="A12" s="134">
        <v>208</v>
      </c>
      <c r="B12" s="136" t="s">
        <v>145</v>
      </c>
      <c r="C12" s="136" t="s">
        <v>146</v>
      </c>
      <c r="D12" s="135" t="s">
        <v>147</v>
      </c>
      <c r="E12" s="134">
        <v>544.933854</v>
      </c>
      <c r="F12" s="134">
        <v>544.933854</v>
      </c>
      <c r="G12" s="134">
        <v>544.933854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>
        <v>544.933854</v>
      </c>
      <c r="R12" s="134">
        <v>544.933854</v>
      </c>
      <c r="S12" s="134">
        <v>544.933854</v>
      </c>
      <c r="T12" s="134"/>
      <c r="U12" s="134"/>
      <c r="V12" s="134"/>
      <c r="W12" s="134"/>
      <c r="X12" s="134"/>
      <c r="Y12" s="134"/>
      <c r="Z12" s="134"/>
      <c r="AA12" s="134"/>
      <c r="AB12" s="134"/>
    </row>
    <row r="13" ht="24" customHeight="1" spans="1:28">
      <c r="A13" s="134">
        <v>208</v>
      </c>
      <c r="B13" s="136" t="s">
        <v>148</v>
      </c>
      <c r="C13" s="136" t="s">
        <v>149</v>
      </c>
      <c r="D13" s="135" t="s">
        <v>150</v>
      </c>
      <c r="E13" s="134">
        <v>15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>
        <v>15</v>
      </c>
      <c r="AB13" s="134">
        <v>15</v>
      </c>
    </row>
    <row r="14" ht="24" customHeight="1" spans="1:28">
      <c r="A14" s="134">
        <v>208</v>
      </c>
      <c r="B14" s="136" t="s">
        <v>145</v>
      </c>
      <c r="C14" s="136" t="s">
        <v>151</v>
      </c>
      <c r="D14" s="135" t="s">
        <v>152</v>
      </c>
      <c r="E14" s="134">
        <v>37.7624</v>
      </c>
      <c r="F14" s="134"/>
      <c r="G14" s="134"/>
      <c r="H14" s="134"/>
      <c r="I14" s="134"/>
      <c r="J14" s="134"/>
      <c r="K14" s="134"/>
      <c r="L14" s="134"/>
      <c r="M14" s="134"/>
      <c r="N14" s="134">
        <v>2.7624</v>
      </c>
      <c r="O14" s="134"/>
      <c r="P14" s="134"/>
      <c r="Q14" s="134">
        <v>2.7624</v>
      </c>
      <c r="R14" s="134"/>
      <c r="S14" s="134"/>
      <c r="T14" s="134"/>
      <c r="U14" s="134"/>
      <c r="V14" s="134"/>
      <c r="W14" s="134"/>
      <c r="X14" s="134"/>
      <c r="Y14" s="134"/>
      <c r="Z14" s="134">
        <v>2.7624</v>
      </c>
      <c r="AA14" s="134">
        <v>35</v>
      </c>
      <c r="AB14" s="134">
        <v>35</v>
      </c>
    </row>
    <row r="15" ht="24" customHeight="1" spans="1:28">
      <c r="A15" s="134">
        <v>208</v>
      </c>
      <c r="B15" s="136" t="s">
        <v>153</v>
      </c>
      <c r="C15" s="136" t="s">
        <v>153</v>
      </c>
      <c r="D15" s="135" t="s">
        <v>154</v>
      </c>
      <c r="E15" s="134">
        <v>74.1684</v>
      </c>
      <c r="F15" s="134">
        <v>74.1684</v>
      </c>
      <c r="G15" s="134">
        <v>74.1684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>
        <v>74.1684</v>
      </c>
      <c r="R15" s="134">
        <v>74.1684</v>
      </c>
      <c r="S15" s="134">
        <v>74.1684</v>
      </c>
      <c r="T15" s="134"/>
      <c r="U15" s="134"/>
      <c r="V15" s="134"/>
      <c r="W15" s="134"/>
      <c r="X15" s="134"/>
      <c r="Y15" s="134"/>
      <c r="Z15" s="134"/>
      <c r="AA15" s="134"/>
      <c r="AB15" s="134"/>
    </row>
    <row r="16" ht="24" customHeight="1" spans="1:28">
      <c r="A16" s="134">
        <v>208</v>
      </c>
      <c r="B16" s="136" t="s">
        <v>153</v>
      </c>
      <c r="C16" s="136" t="s">
        <v>151</v>
      </c>
      <c r="D16" s="135" t="s">
        <v>155</v>
      </c>
      <c r="E16" s="134">
        <v>1.6</v>
      </c>
      <c r="F16" s="134"/>
      <c r="G16" s="134"/>
      <c r="H16" s="134"/>
      <c r="I16" s="134"/>
      <c r="J16" s="134">
        <v>1.6</v>
      </c>
      <c r="K16" s="134"/>
      <c r="L16" s="134"/>
      <c r="M16" s="134"/>
      <c r="N16" s="134"/>
      <c r="O16" s="134"/>
      <c r="P16" s="134"/>
      <c r="Q16" s="134">
        <v>1.6</v>
      </c>
      <c r="R16" s="134"/>
      <c r="S16" s="134"/>
      <c r="T16" s="134"/>
      <c r="U16" s="134"/>
      <c r="V16" s="134">
        <v>1.6</v>
      </c>
      <c r="W16" s="134"/>
      <c r="X16" s="134"/>
      <c r="Y16" s="134"/>
      <c r="Z16" s="134"/>
      <c r="AA16" s="134"/>
      <c r="AB16" s="134"/>
    </row>
    <row r="17" ht="24" customHeight="1" spans="1:28">
      <c r="A17" s="134">
        <v>210</v>
      </c>
      <c r="B17" s="136" t="s">
        <v>156</v>
      </c>
      <c r="C17" s="136" t="s">
        <v>146</v>
      </c>
      <c r="D17" s="135" t="s">
        <v>157</v>
      </c>
      <c r="E17" s="134">
        <v>30.596274</v>
      </c>
      <c r="F17" s="134">
        <v>30.596274</v>
      </c>
      <c r="G17" s="134">
        <v>30.596274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>
        <v>30.596274</v>
      </c>
      <c r="R17" s="134">
        <v>30.596274</v>
      </c>
      <c r="S17" s="134">
        <v>30.596274</v>
      </c>
      <c r="T17" s="134"/>
      <c r="U17" s="134"/>
      <c r="V17" s="134"/>
      <c r="W17" s="134"/>
      <c r="X17" s="134"/>
      <c r="Y17" s="134"/>
      <c r="Z17" s="134"/>
      <c r="AA17" s="134"/>
      <c r="AB17" s="134"/>
    </row>
    <row r="18" ht="24" customHeight="1" spans="1:28">
      <c r="A18" s="134">
        <v>210</v>
      </c>
      <c r="B18" s="136" t="s">
        <v>156</v>
      </c>
      <c r="C18" s="136" t="s">
        <v>158</v>
      </c>
      <c r="D18" s="135" t="s">
        <v>159</v>
      </c>
      <c r="E18" s="134">
        <v>62.199264</v>
      </c>
      <c r="F18" s="134">
        <v>62.199264</v>
      </c>
      <c r="G18" s="134">
        <v>62.199264</v>
      </c>
      <c r="H18" s="134"/>
      <c r="I18" s="134"/>
      <c r="J18" s="134"/>
      <c r="K18" s="134"/>
      <c r="L18" s="134"/>
      <c r="M18" s="134"/>
      <c r="N18" s="134"/>
      <c r="O18" s="134"/>
      <c r="P18" s="134"/>
      <c r="Q18" s="134">
        <v>62.199264</v>
      </c>
      <c r="R18" s="134">
        <v>62.199264</v>
      </c>
      <c r="S18" s="134">
        <v>62.199264</v>
      </c>
      <c r="T18" s="134"/>
      <c r="U18" s="134"/>
      <c r="V18" s="134"/>
      <c r="W18" s="134"/>
      <c r="X18" s="134"/>
      <c r="Y18" s="134"/>
      <c r="Z18" s="134"/>
      <c r="AA18" s="134"/>
      <c r="AB18" s="134"/>
    </row>
    <row r="19" ht="24" customHeight="1" spans="1:28">
      <c r="A19" s="134">
        <v>210</v>
      </c>
      <c r="B19" s="136" t="s">
        <v>156</v>
      </c>
      <c r="C19" s="136" t="s">
        <v>160</v>
      </c>
      <c r="D19" s="135" t="s">
        <v>161</v>
      </c>
      <c r="E19" s="134">
        <v>3.6</v>
      </c>
      <c r="F19" s="134"/>
      <c r="G19" s="134"/>
      <c r="H19" s="134"/>
      <c r="I19" s="134"/>
      <c r="J19" s="134"/>
      <c r="K19" s="134"/>
      <c r="L19" s="134"/>
      <c r="M19" s="134"/>
      <c r="N19" s="134">
        <v>3.6</v>
      </c>
      <c r="O19" s="134"/>
      <c r="P19" s="134"/>
      <c r="Q19" s="134">
        <v>3.6</v>
      </c>
      <c r="R19" s="134"/>
      <c r="S19" s="134"/>
      <c r="T19" s="134"/>
      <c r="U19" s="134"/>
      <c r="V19" s="134"/>
      <c r="W19" s="134"/>
      <c r="X19" s="134"/>
      <c r="Y19" s="134"/>
      <c r="Z19" s="134">
        <v>3.6</v>
      </c>
      <c r="AA19" s="134"/>
      <c r="AB19" s="134"/>
    </row>
    <row r="20" ht="24" customHeight="1" spans="1:28">
      <c r="A20" s="134">
        <v>210</v>
      </c>
      <c r="B20" s="136" t="s">
        <v>162</v>
      </c>
      <c r="C20" s="136" t="s">
        <v>146</v>
      </c>
      <c r="D20" s="135" t="s">
        <v>163</v>
      </c>
      <c r="E20" s="134">
        <v>2</v>
      </c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>
        <v>2</v>
      </c>
      <c r="AB20" s="134">
        <v>2</v>
      </c>
    </row>
    <row r="21" ht="24" customHeight="1" spans="1:28">
      <c r="A21" s="134">
        <v>210</v>
      </c>
      <c r="B21" s="136" t="s">
        <v>151</v>
      </c>
      <c r="C21" s="136" t="s">
        <v>146</v>
      </c>
      <c r="D21" s="135" t="s">
        <v>164</v>
      </c>
      <c r="E21" s="134">
        <v>2.35</v>
      </c>
      <c r="F21" s="134">
        <v>2.35</v>
      </c>
      <c r="G21" s="134">
        <v>2.35</v>
      </c>
      <c r="H21" s="134"/>
      <c r="I21" s="134"/>
      <c r="J21" s="134"/>
      <c r="K21" s="134"/>
      <c r="L21" s="134"/>
      <c r="M21" s="134"/>
      <c r="N21" s="134"/>
      <c r="O21" s="134"/>
      <c r="P21" s="134"/>
      <c r="Q21" s="134">
        <v>2.35</v>
      </c>
      <c r="R21" s="134">
        <v>2.35</v>
      </c>
      <c r="S21" s="134">
        <v>2.35</v>
      </c>
      <c r="T21" s="134"/>
      <c r="U21" s="134"/>
      <c r="V21" s="134"/>
      <c r="W21" s="134"/>
      <c r="X21" s="134"/>
      <c r="Y21" s="134"/>
      <c r="Z21" s="134"/>
      <c r="AA21" s="134"/>
      <c r="AB21" s="134"/>
    </row>
    <row r="22" ht="24" customHeight="1" spans="1:28">
      <c r="A22" s="134">
        <v>221</v>
      </c>
      <c r="B22" s="136" t="s">
        <v>145</v>
      </c>
      <c r="C22" s="136" t="s">
        <v>146</v>
      </c>
      <c r="D22" s="135" t="s">
        <v>165</v>
      </c>
      <c r="E22" s="134">
        <v>48.02256</v>
      </c>
      <c r="F22" s="134">
        <v>48.02256</v>
      </c>
      <c r="G22" s="134">
        <v>48.02256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>
        <v>48.02256</v>
      </c>
      <c r="R22" s="134">
        <v>48.02256</v>
      </c>
      <c r="S22" s="134">
        <v>48.02256</v>
      </c>
      <c r="T22" s="134"/>
      <c r="U22" s="134"/>
      <c r="V22" s="134"/>
      <c r="W22" s="134"/>
      <c r="X22" s="134"/>
      <c r="Y22" s="134"/>
      <c r="Z22" s="134"/>
      <c r="AA22" s="134"/>
      <c r="AB22" s="134"/>
    </row>
    <row r="23" ht="24" customHeight="1" spans="1:28">
      <c r="A23" s="134"/>
      <c r="B23" s="137"/>
      <c r="C23" s="137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</row>
    <row r="24" ht="24" customHeight="1" spans="1:28">
      <c r="A24" s="134"/>
      <c r="B24" s="137"/>
      <c r="C24" s="137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7" workbookViewId="0">
      <selection activeCell="I18" sqref="I18"/>
    </sheetView>
  </sheetViews>
  <sheetFormatPr defaultColWidth="9" defaultRowHeight="13.5"/>
  <cols>
    <col min="1" max="1" width="9.09166666666667" customWidth="1"/>
    <col min="2" max="2" width="16" customWidth="1"/>
    <col min="3" max="3" width="31" customWidth="1"/>
    <col min="4" max="4" width="21.0916666666667" customWidth="1"/>
    <col min="5" max="5" width="12.6333333333333" customWidth="1"/>
    <col min="6" max="6" width="12" customWidth="1"/>
    <col min="7" max="7" width="12.725" customWidth="1"/>
    <col min="8" max="8" width="10.45" customWidth="1"/>
    <col min="9" max="9" width="8.63333333333333" customWidth="1"/>
  </cols>
  <sheetData>
    <row r="1" ht="15" customHeight="1" spans="1:18">
      <c r="A1" s="81"/>
      <c r="B1" s="81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ht="34" customHeight="1" spans="1:19">
      <c r="A2" s="12" t="s">
        <v>166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20.15" customHeight="1" spans="1:19">
      <c r="A3" s="84" t="s">
        <v>167</v>
      </c>
      <c r="B3" s="85" t="s">
        <v>91</v>
      </c>
      <c r="C3" s="82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1" t="s">
        <v>41</v>
      </c>
      <c r="S3" s="81"/>
    </row>
    <row r="4" ht="48" customHeight="1" spans="1:19">
      <c r="A4" s="86" t="s">
        <v>168</v>
      </c>
      <c r="B4" s="87"/>
      <c r="C4" s="86" t="s">
        <v>169</v>
      </c>
      <c r="D4" s="17" t="s">
        <v>170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ht="20.15" customHeight="1" spans="1:19">
      <c r="A5" s="88"/>
      <c r="B5" s="89"/>
      <c r="C5" s="90"/>
      <c r="D5" s="91" t="s">
        <v>171</v>
      </c>
      <c r="E5" s="67" t="s">
        <v>172</v>
      </c>
      <c r="F5" s="68"/>
      <c r="G5" s="68"/>
      <c r="H5" s="68"/>
      <c r="I5" s="68"/>
      <c r="J5" s="68"/>
      <c r="K5" s="68"/>
      <c r="L5" s="68"/>
      <c r="M5" s="68"/>
      <c r="N5" s="68"/>
      <c r="O5" s="70"/>
      <c r="P5" s="109" t="s">
        <v>173</v>
      </c>
      <c r="Q5" s="112"/>
      <c r="R5" s="112"/>
      <c r="S5" s="113"/>
    </row>
    <row r="6" ht="20.15" customHeight="1" spans="1:19">
      <c r="A6" s="92" t="s">
        <v>106</v>
      </c>
      <c r="B6" s="92" t="s">
        <v>107</v>
      </c>
      <c r="C6" s="90"/>
      <c r="D6" s="93"/>
      <c r="E6" s="16" t="s">
        <v>100</v>
      </c>
      <c r="F6" s="94" t="s">
        <v>174</v>
      </c>
      <c r="G6" s="95"/>
      <c r="H6" s="95"/>
      <c r="I6" s="95"/>
      <c r="J6" s="95"/>
      <c r="K6" s="95"/>
      <c r="L6" s="95"/>
      <c r="M6" s="110"/>
      <c r="N6" s="15" t="s">
        <v>175</v>
      </c>
      <c r="O6" s="15" t="s">
        <v>176</v>
      </c>
      <c r="P6" s="111"/>
      <c r="Q6" s="114"/>
      <c r="R6" s="114"/>
      <c r="S6" s="115"/>
    </row>
    <row r="7" ht="67" customHeight="1" spans="1:19">
      <c r="A7" s="96"/>
      <c r="B7" s="96"/>
      <c r="C7" s="88"/>
      <c r="D7" s="97"/>
      <c r="E7" s="20"/>
      <c r="F7" s="15" t="s">
        <v>104</v>
      </c>
      <c r="G7" s="15" t="s">
        <v>177</v>
      </c>
      <c r="H7" s="15" t="s">
        <v>178</v>
      </c>
      <c r="I7" s="15" t="s">
        <v>179</v>
      </c>
      <c r="J7" s="15" t="s">
        <v>180</v>
      </c>
      <c r="K7" s="15" t="s">
        <v>181</v>
      </c>
      <c r="L7" s="15" t="s">
        <v>182</v>
      </c>
      <c r="M7" s="15" t="s">
        <v>183</v>
      </c>
      <c r="N7" s="15"/>
      <c r="O7" s="15"/>
      <c r="P7" s="15" t="s">
        <v>104</v>
      </c>
      <c r="Q7" s="15" t="s">
        <v>184</v>
      </c>
      <c r="R7" s="15" t="s">
        <v>185</v>
      </c>
      <c r="S7" s="15" t="s">
        <v>186</v>
      </c>
    </row>
    <row r="8" ht="20.15" customHeight="1" spans="1:19">
      <c r="A8" s="98">
        <v>1</v>
      </c>
      <c r="B8" s="98">
        <v>2</v>
      </c>
      <c r="C8" s="99">
        <v>3</v>
      </c>
      <c r="D8" s="98">
        <v>4</v>
      </c>
      <c r="E8" s="98">
        <v>5</v>
      </c>
      <c r="F8" s="98">
        <v>6</v>
      </c>
      <c r="G8" s="98">
        <v>7</v>
      </c>
      <c r="H8" s="99">
        <v>8</v>
      </c>
      <c r="I8" s="98">
        <v>9</v>
      </c>
      <c r="J8" s="98">
        <v>10</v>
      </c>
      <c r="K8" s="98">
        <v>11</v>
      </c>
      <c r="L8" s="98">
        <v>12</v>
      </c>
      <c r="M8" s="99">
        <v>13</v>
      </c>
      <c r="N8" s="98">
        <v>14</v>
      </c>
      <c r="O8" s="98">
        <v>15</v>
      </c>
      <c r="P8" s="98">
        <v>16</v>
      </c>
      <c r="Q8" s="98">
        <v>17</v>
      </c>
      <c r="R8" s="99">
        <v>18</v>
      </c>
      <c r="S8" s="98">
        <v>19</v>
      </c>
    </row>
    <row r="9" ht="20.15" customHeight="1" spans="1:19">
      <c r="A9" s="100" t="s">
        <v>187</v>
      </c>
      <c r="B9" s="101"/>
      <c r="C9" s="102"/>
      <c r="D9">
        <v>775.092752</v>
      </c>
      <c r="E9">
        <v>775.092752</v>
      </c>
      <c r="F9">
        <v>775.092752</v>
      </c>
      <c r="G9">
        <v>775.092752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</row>
    <row r="10" ht="18" customHeight="1" spans="1:19">
      <c r="A10" s="103">
        <v>301</v>
      </c>
      <c r="B10" s="104" t="s">
        <v>188</v>
      </c>
      <c r="C10" s="105" t="s">
        <v>101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ht="18" customHeight="1" spans="1:19">
      <c r="A11" s="107"/>
      <c r="B11" s="104" t="s">
        <v>189</v>
      </c>
      <c r="C11" s="108" t="s">
        <v>190</v>
      </c>
      <c r="D11" s="106">
        <v>105.738</v>
      </c>
      <c r="E11" s="106">
        <v>105.738</v>
      </c>
      <c r="F11" s="106">
        <v>105.738</v>
      </c>
      <c r="G11" s="106">
        <v>105.738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ht="18" customHeight="1" spans="1:19">
      <c r="A12" s="107"/>
      <c r="B12" s="104" t="s">
        <v>191</v>
      </c>
      <c r="C12" s="108" t="s">
        <v>192</v>
      </c>
      <c r="D12" s="106">
        <v>367.1028</v>
      </c>
      <c r="E12" s="106">
        <v>367.1028</v>
      </c>
      <c r="F12" s="106">
        <v>367.1028</v>
      </c>
      <c r="G12" s="106">
        <v>367.1028</v>
      </c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ht="18" customHeight="1" spans="1:19">
      <c r="A13" s="107"/>
      <c r="B13" s="104" t="s">
        <v>193</v>
      </c>
      <c r="C13" s="108" t="s">
        <v>194</v>
      </c>
      <c r="D13" s="106">
        <v>8.8115</v>
      </c>
      <c r="E13" s="106">
        <v>8.8115</v>
      </c>
      <c r="F13" s="106">
        <v>8.8115</v>
      </c>
      <c r="G13" s="106">
        <v>8.8115</v>
      </c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ht="18" customHeight="1" spans="1:19">
      <c r="A14" s="107"/>
      <c r="B14" s="104" t="s">
        <v>195</v>
      </c>
      <c r="C14" s="108" t="s">
        <v>196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ht="18" customHeight="1" spans="1:19">
      <c r="A15" s="107"/>
      <c r="B15" s="104" t="s">
        <v>197</v>
      </c>
      <c r="C15" s="108" t="s">
        <v>198</v>
      </c>
      <c r="D15" s="106">
        <v>27.4272</v>
      </c>
      <c r="E15" s="106">
        <v>27.4272</v>
      </c>
      <c r="F15" s="106">
        <v>27.4272</v>
      </c>
      <c r="G15" s="106">
        <v>27.4272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ht="18" customHeight="1" spans="1:19">
      <c r="A16" s="107"/>
      <c r="B16" s="104" t="s">
        <v>199</v>
      </c>
      <c r="C16" s="108" t="s">
        <v>200</v>
      </c>
      <c r="D16" s="106">
        <v>74.1684</v>
      </c>
      <c r="E16" s="106">
        <v>74.1684</v>
      </c>
      <c r="F16" s="106">
        <v>74.1684</v>
      </c>
      <c r="G16" s="106">
        <v>74.1684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ht="18" customHeight="1" spans="1:19">
      <c r="A17" s="107"/>
      <c r="B17" s="104" t="s">
        <v>201</v>
      </c>
      <c r="C17" s="108" t="s">
        <v>202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ht="18" customHeight="1" spans="1:19">
      <c r="A18" s="107"/>
      <c r="B18" s="104" t="s">
        <v>203</v>
      </c>
      <c r="C18" s="108" t="s">
        <v>204</v>
      </c>
      <c r="D18" s="106">
        <v>28.013748</v>
      </c>
      <c r="E18" s="106">
        <v>28.013748</v>
      </c>
      <c r="F18" s="106">
        <v>28.013748</v>
      </c>
      <c r="G18" s="106">
        <v>28.013748</v>
      </c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ht="18" customHeight="1" spans="1:19">
      <c r="A19" s="107"/>
      <c r="B19" s="104" t="s">
        <v>205</v>
      </c>
      <c r="C19" s="108" t="s">
        <v>206</v>
      </c>
      <c r="D19" s="106">
        <v>62.199264</v>
      </c>
      <c r="E19" s="106">
        <v>62.199264</v>
      </c>
      <c r="F19" s="106">
        <v>62.199264</v>
      </c>
      <c r="G19" s="106">
        <v>62.199264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ht="18" customHeight="1" spans="1:19">
      <c r="A20" s="107"/>
      <c r="B20" s="104" t="s">
        <v>207</v>
      </c>
      <c r="C20" s="108" t="s">
        <v>208</v>
      </c>
      <c r="D20" s="106">
        <v>3.37032</v>
      </c>
      <c r="E20" s="106">
        <v>3.37032</v>
      </c>
      <c r="F20" s="106">
        <v>3.37032</v>
      </c>
      <c r="G20" s="106">
        <v>3.37032</v>
      </c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</row>
    <row r="21" ht="18" customHeight="1" spans="1:19">
      <c r="A21" s="107"/>
      <c r="B21" s="104" t="s">
        <v>209</v>
      </c>
      <c r="C21" s="108" t="s">
        <v>210</v>
      </c>
      <c r="D21" s="106">
        <v>48.02256</v>
      </c>
      <c r="E21" s="106">
        <v>48.02256</v>
      </c>
      <c r="F21" s="106">
        <v>48.02256</v>
      </c>
      <c r="G21" s="106">
        <v>48.02256</v>
      </c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ht="18" customHeight="1" spans="1:19">
      <c r="A22" s="107"/>
      <c r="B22" s="104" t="s">
        <v>211</v>
      </c>
      <c r="C22" s="108" t="s">
        <v>212</v>
      </c>
      <c r="D22" s="106">
        <v>2.35</v>
      </c>
      <c r="E22" s="106">
        <v>2.35</v>
      </c>
      <c r="F22" s="106">
        <v>2.35</v>
      </c>
      <c r="G22" s="106">
        <v>2.35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</row>
    <row r="23" ht="18" customHeight="1" spans="1:19">
      <c r="A23" s="107"/>
      <c r="B23" s="104" t="s">
        <v>213</v>
      </c>
      <c r="C23" s="108" t="s">
        <v>214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ht="18" customHeight="1" spans="1:19">
      <c r="A24" s="103">
        <v>302</v>
      </c>
      <c r="B24" s="104"/>
      <c r="C24" s="105" t="s">
        <v>102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ht="18" customHeight="1" spans="1:19">
      <c r="A25" s="107"/>
      <c r="B25" s="104" t="s">
        <v>189</v>
      </c>
      <c r="C25" s="108" t="s">
        <v>215</v>
      </c>
      <c r="D25" s="106">
        <v>21.7</v>
      </c>
      <c r="E25" s="106">
        <v>21.7</v>
      </c>
      <c r="F25" s="106">
        <v>21.7</v>
      </c>
      <c r="G25" s="106">
        <v>21.7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ht="18" customHeight="1" spans="1:19">
      <c r="A26" s="107"/>
      <c r="B26" s="104" t="s">
        <v>191</v>
      </c>
      <c r="C26" s="108" t="s">
        <v>216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ht="18" customHeight="1" spans="1:19">
      <c r="A27" s="107"/>
      <c r="B27" s="104" t="s">
        <v>193</v>
      </c>
      <c r="C27" s="108" t="s">
        <v>217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ht="18" customHeight="1" spans="1:19">
      <c r="A28" s="107"/>
      <c r="B28" s="104" t="s">
        <v>218</v>
      </c>
      <c r="C28" s="108" t="s">
        <v>219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ht="18" customHeight="1" spans="1:19">
      <c r="A29" s="107"/>
      <c r="B29" s="104" t="s">
        <v>220</v>
      </c>
      <c r="C29" s="108" t="s">
        <v>221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ht="18" customHeight="1" spans="1:19">
      <c r="A30" s="107"/>
      <c r="B30" s="104" t="s">
        <v>195</v>
      </c>
      <c r="C30" s="108" t="s">
        <v>222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ht="18" customHeight="1" spans="1:19">
      <c r="A31" s="107"/>
      <c r="B31" s="104" t="s">
        <v>197</v>
      </c>
      <c r="C31" s="108" t="s">
        <v>223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</row>
    <row r="32" ht="18" customHeight="1" spans="1:19">
      <c r="A32" s="107"/>
      <c r="B32" s="104" t="s">
        <v>199</v>
      </c>
      <c r="C32" s="108" t="s">
        <v>224</v>
      </c>
      <c r="D32" s="106">
        <v>4.86</v>
      </c>
      <c r="E32" s="106">
        <v>4.86</v>
      </c>
      <c r="F32" s="106">
        <v>4.86</v>
      </c>
      <c r="G32" s="106">
        <v>4.86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ht="18" customHeight="1" spans="1:19">
      <c r="A33" s="107"/>
      <c r="B33" s="104" t="s">
        <v>201</v>
      </c>
      <c r="C33" s="108" t="s">
        <v>225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</row>
    <row r="34" ht="18" customHeight="1" spans="1:19">
      <c r="A34" s="107"/>
      <c r="B34" s="104" t="s">
        <v>205</v>
      </c>
      <c r="C34" s="108" t="s">
        <v>226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ht="18" customHeight="1" spans="1:19">
      <c r="A35" s="107"/>
      <c r="B35" s="104" t="s">
        <v>207</v>
      </c>
      <c r="C35" s="108" t="s">
        <v>227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ht="18" customHeight="1" spans="1:19">
      <c r="A36" s="107"/>
      <c r="B36" s="104" t="s">
        <v>209</v>
      </c>
      <c r="C36" s="108" t="s">
        <v>228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ht="18" customHeight="1" spans="1:19">
      <c r="A37" s="107"/>
      <c r="B37" s="104" t="s">
        <v>211</v>
      </c>
      <c r="C37" s="108" t="s">
        <v>229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ht="18" customHeight="1" spans="1:19">
      <c r="A38" s="107"/>
      <c r="B38" s="104" t="s">
        <v>230</v>
      </c>
      <c r="C38" s="108" t="s">
        <v>231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ht="18" customHeight="1" spans="1:19">
      <c r="A39" s="107"/>
      <c r="B39" s="104" t="s">
        <v>232</v>
      </c>
      <c r="C39" s="108" t="s">
        <v>233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ht="18" customHeight="1" spans="1:19">
      <c r="A40" s="107"/>
      <c r="B40" s="104" t="s">
        <v>234</v>
      </c>
      <c r="C40" s="108" t="s">
        <v>235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ht="18" customHeight="1" spans="1:19">
      <c r="A41" s="107"/>
      <c r="B41" s="104" t="s">
        <v>236</v>
      </c>
      <c r="C41" s="108" t="s">
        <v>237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ht="18" customHeight="1" spans="1:19">
      <c r="A42" s="107"/>
      <c r="B42" s="104" t="s">
        <v>238</v>
      </c>
      <c r="C42" s="108" t="s">
        <v>239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ht="18" customHeight="1" spans="1:19">
      <c r="A43" s="107"/>
      <c r="B43" s="104" t="s">
        <v>240</v>
      </c>
      <c r="C43" s="108" t="s">
        <v>241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ht="18" customHeight="1" spans="1:19">
      <c r="A44" s="107"/>
      <c r="B44" s="104" t="s">
        <v>242</v>
      </c>
      <c r="C44" s="108" t="s">
        <v>243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ht="18" customHeight="1" spans="1:19">
      <c r="A45" s="107"/>
      <c r="B45" s="104" t="s">
        <v>244</v>
      </c>
      <c r="C45" s="108" t="s">
        <v>245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</row>
    <row r="46" ht="18" customHeight="1" spans="1:19">
      <c r="A46" s="107"/>
      <c r="B46" s="104" t="s">
        <v>246</v>
      </c>
      <c r="C46" s="108" t="s">
        <v>247</v>
      </c>
      <c r="D46" s="106">
        <v>8.77356</v>
      </c>
      <c r="E46" s="106">
        <v>8.77356</v>
      </c>
      <c r="F46" s="106">
        <v>8.77356</v>
      </c>
      <c r="G46" s="106">
        <v>8.77356</v>
      </c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</row>
    <row r="47" ht="18" customHeight="1" spans="1:19">
      <c r="A47" s="107"/>
      <c r="B47" s="104" t="s">
        <v>248</v>
      </c>
      <c r="C47" s="108" t="s">
        <v>249</v>
      </c>
      <c r="D47" s="106">
        <v>0.093</v>
      </c>
      <c r="E47" s="106">
        <v>0.093</v>
      </c>
      <c r="F47" s="106">
        <v>0.093</v>
      </c>
      <c r="G47" s="106">
        <v>0.093</v>
      </c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</row>
    <row r="48" ht="18" customHeight="1" spans="1:19">
      <c r="A48" s="107"/>
      <c r="B48" s="104" t="s">
        <v>250</v>
      </c>
      <c r="C48" s="108" t="s">
        <v>251</v>
      </c>
      <c r="D48" s="106">
        <v>4.5</v>
      </c>
      <c r="E48" s="106">
        <v>4.5</v>
      </c>
      <c r="F48" s="106">
        <v>4.5</v>
      </c>
      <c r="G48" s="106">
        <v>4.5</v>
      </c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</row>
    <row r="49" ht="18" customHeight="1" spans="1:19">
      <c r="A49" s="107"/>
      <c r="B49" s="104" t="s">
        <v>252</v>
      </c>
      <c r="C49" s="108" t="s">
        <v>253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</row>
    <row r="50" ht="18" customHeight="1" spans="1:19">
      <c r="A50" s="107"/>
      <c r="B50" s="104" t="s">
        <v>254</v>
      </c>
      <c r="C50" s="108" t="s">
        <v>255</v>
      </c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</row>
    <row r="51" ht="18" customHeight="1" spans="1:19">
      <c r="A51" s="107"/>
      <c r="B51" s="104" t="s">
        <v>213</v>
      </c>
      <c r="C51" s="108" t="s">
        <v>256</v>
      </c>
      <c r="D51" s="106">
        <v>1.6</v>
      </c>
      <c r="E51" s="106">
        <v>1.6</v>
      </c>
      <c r="F51" s="106">
        <v>1.6</v>
      </c>
      <c r="G51" s="106">
        <v>1.6</v>
      </c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</row>
    <row r="52" ht="18" customHeight="1" spans="1:19">
      <c r="A52" s="103">
        <v>303</v>
      </c>
      <c r="B52" s="104"/>
      <c r="C52" s="105" t="s">
        <v>103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</row>
    <row r="53" ht="18" customHeight="1" spans="1:19">
      <c r="A53" s="107"/>
      <c r="B53" s="104" t="s">
        <v>189</v>
      </c>
      <c r="C53" s="108" t="s">
        <v>257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</row>
    <row r="54" ht="18" customHeight="1" spans="1:19">
      <c r="A54" s="107"/>
      <c r="B54" s="104" t="s">
        <v>191</v>
      </c>
      <c r="C54" s="108" t="s">
        <v>258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</row>
    <row r="55" ht="18" customHeight="1" spans="1:19">
      <c r="A55" s="107"/>
      <c r="B55" s="104" t="s">
        <v>193</v>
      </c>
      <c r="C55" s="108" t="s">
        <v>259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</row>
    <row r="56" ht="18" customHeight="1" spans="1:19">
      <c r="A56" s="107"/>
      <c r="B56" s="104" t="s">
        <v>218</v>
      </c>
      <c r="C56" s="108" t="s">
        <v>260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</row>
    <row r="57" ht="18" customHeight="1" spans="1:19">
      <c r="A57" s="107"/>
      <c r="B57" s="104" t="s">
        <v>220</v>
      </c>
      <c r="C57" s="108" t="s">
        <v>261</v>
      </c>
      <c r="D57" s="106">
        <v>2.7624</v>
      </c>
      <c r="E57" s="106">
        <v>2.7624</v>
      </c>
      <c r="F57" s="106">
        <v>2.7624</v>
      </c>
      <c r="G57" s="106">
        <v>2.7624</v>
      </c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</row>
    <row r="58" ht="18" customHeight="1" spans="1:19">
      <c r="A58" s="107"/>
      <c r="B58" s="104" t="s">
        <v>195</v>
      </c>
      <c r="C58" s="108" t="s">
        <v>262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</row>
    <row r="59" ht="18" customHeight="1" spans="1:19">
      <c r="A59" s="107"/>
      <c r="B59" s="104" t="s">
        <v>197</v>
      </c>
      <c r="C59" s="108" t="s">
        <v>263</v>
      </c>
      <c r="D59" s="106">
        <v>3.6</v>
      </c>
      <c r="E59" s="106">
        <v>3.6</v>
      </c>
      <c r="F59" s="106">
        <v>3.6</v>
      </c>
      <c r="G59" s="106">
        <v>3.6</v>
      </c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</row>
    <row r="60" ht="18" customHeight="1" spans="1:19">
      <c r="A60" s="107"/>
      <c r="B60" s="104" t="s">
        <v>199</v>
      </c>
      <c r="C60" s="108" t="s">
        <v>264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</row>
    <row r="61" ht="18" customHeight="1" spans="1:19">
      <c r="A61" s="107"/>
      <c r="B61" s="104" t="s">
        <v>201</v>
      </c>
      <c r="C61" s="108" t="s">
        <v>265</v>
      </c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</row>
    <row r="62" ht="18" customHeight="1" spans="1:19">
      <c r="A62" s="107"/>
      <c r="B62" s="104" t="s">
        <v>203</v>
      </c>
      <c r="C62" s="108" t="s">
        <v>266</v>
      </c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</row>
    <row r="63" ht="18" customHeight="1" spans="1:19">
      <c r="A63" s="107"/>
      <c r="B63" s="104" t="s">
        <v>213</v>
      </c>
      <c r="C63" s="108" t="s">
        <v>267</v>
      </c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A1:G1"/>
    </sheetView>
  </sheetViews>
  <sheetFormatPr defaultColWidth="9" defaultRowHeight="13.5" outlineLevelCol="6"/>
  <cols>
    <col min="1" max="1" width="10.45" customWidth="1"/>
    <col min="2" max="3" width="6.36666666666667" customWidth="1"/>
    <col min="4" max="4" width="23.2666666666667" customWidth="1"/>
    <col min="5" max="7" width="14.725" customWidth="1"/>
  </cols>
  <sheetData>
    <row r="1" ht="38" customHeight="1" spans="1:7">
      <c r="A1" s="12" t="s">
        <v>268</v>
      </c>
      <c r="B1" s="12"/>
      <c r="C1" s="12"/>
      <c r="D1" s="12"/>
      <c r="E1" s="12"/>
      <c r="F1" s="12"/>
      <c r="G1" s="12"/>
    </row>
    <row r="2" spans="1:7">
      <c r="A2" s="13" t="s">
        <v>1</v>
      </c>
      <c r="B2" s="65"/>
      <c r="C2" s="66"/>
      <c r="D2" s="66"/>
      <c r="E2" s="10"/>
      <c r="F2" s="10"/>
      <c r="G2" s="41" t="s">
        <v>2</v>
      </c>
    </row>
    <row r="3" spans="1:7">
      <c r="A3" s="69" t="s">
        <v>269</v>
      </c>
      <c r="B3" s="69"/>
      <c r="C3" s="69"/>
      <c r="D3" s="69"/>
      <c r="E3" s="67" t="s">
        <v>270</v>
      </c>
      <c r="F3" s="68"/>
      <c r="G3" s="70"/>
    </row>
    <row r="4" spans="1:7">
      <c r="A4" s="71" t="s">
        <v>106</v>
      </c>
      <c r="B4" s="71" t="s">
        <v>107</v>
      </c>
      <c r="C4" s="71" t="s">
        <v>108</v>
      </c>
      <c r="D4" s="71" t="s">
        <v>271</v>
      </c>
      <c r="E4" s="17" t="s">
        <v>100</v>
      </c>
      <c r="F4" s="17" t="s">
        <v>94</v>
      </c>
      <c r="G4" s="17" t="s">
        <v>95</v>
      </c>
    </row>
    <row r="5" spans="1:7">
      <c r="A5" s="71" t="s">
        <v>116</v>
      </c>
      <c r="B5" s="71" t="s">
        <v>117</v>
      </c>
      <c r="C5" s="71" t="s">
        <v>118</v>
      </c>
      <c r="D5" s="71" t="s">
        <v>119</v>
      </c>
      <c r="E5" s="71" t="s">
        <v>120</v>
      </c>
      <c r="F5" s="71" t="s">
        <v>121</v>
      </c>
      <c r="G5" s="71" t="s">
        <v>122</v>
      </c>
    </row>
    <row r="6" spans="1:7">
      <c r="A6" s="77"/>
      <c r="B6" s="77"/>
      <c r="C6" s="77"/>
      <c r="D6" s="80" t="s">
        <v>272</v>
      </c>
      <c r="E6" s="75">
        <v>0</v>
      </c>
      <c r="F6" s="75">
        <v>0</v>
      </c>
      <c r="G6" s="75">
        <v>0</v>
      </c>
    </row>
    <row r="7" spans="1:7">
      <c r="A7" s="77"/>
      <c r="B7" s="77"/>
      <c r="C7" s="77"/>
      <c r="D7" s="77"/>
      <c r="E7" s="75"/>
      <c r="F7" s="75"/>
      <c r="G7" s="75"/>
    </row>
    <row r="8" ht="12" customHeight="1" spans="1:7">
      <c r="A8" s="77"/>
      <c r="B8" s="77"/>
      <c r="C8" s="77"/>
      <c r="D8" s="77"/>
      <c r="E8" s="75"/>
      <c r="F8" s="75"/>
      <c r="G8" s="75"/>
    </row>
    <row r="9" spans="1:7">
      <c r="A9" s="77"/>
      <c r="B9" s="77"/>
      <c r="C9" s="77"/>
      <c r="D9" s="77"/>
      <c r="E9" s="75"/>
      <c r="F9" s="75"/>
      <c r="G9" s="75"/>
    </row>
    <row r="10" spans="1:7">
      <c r="A10" s="77"/>
      <c r="B10" s="77"/>
      <c r="C10" s="77"/>
      <c r="D10" s="77"/>
      <c r="E10" s="75"/>
      <c r="F10" s="75"/>
      <c r="G10" s="75"/>
    </row>
    <row r="11" spans="1:7">
      <c r="A11" s="77"/>
      <c r="B11" s="77"/>
      <c r="C11" s="77"/>
      <c r="D11" s="77"/>
      <c r="E11" s="75"/>
      <c r="F11" s="75"/>
      <c r="G11" s="75"/>
    </row>
    <row r="12" spans="1:7">
      <c r="A12" s="77"/>
      <c r="B12" s="77"/>
      <c r="C12" s="77"/>
      <c r="D12" s="77"/>
      <c r="E12" s="75"/>
      <c r="F12" s="75"/>
      <c r="G12" s="75"/>
    </row>
    <row r="13" spans="1:7">
      <c r="A13" s="77"/>
      <c r="B13" s="77"/>
      <c r="C13" s="77"/>
      <c r="D13" s="77"/>
      <c r="E13" s="75"/>
      <c r="F13" s="75"/>
      <c r="G13" s="75"/>
    </row>
    <row r="14" spans="1:7">
      <c r="A14" s="77"/>
      <c r="B14" s="77"/>
      <c r="C14" s="77"/>
      <c r="D14" s="77"/>
      <c r="E14" s="75"/>
      <c r="F14" s="75"/>
      <c r="G14" s="75"/>
    </row>
    <row r="15" spans="1:7">
      <c r="A15" s="77"/>
      <c r="B15" s="77"/>
      <c r="C15" s="77"/>
      <c r="D15" s="77"/>
      <c r="E15" s="75"/>
      <c r="F15" s="75"/>
      <c r="G15" s="75"/>
    </row>
    <row r="16" spans="1:7">
      <c r="A16" s="77"/>
      <c r="B16" s="77"/>
      <c r="C16" s="77"/>
      <c r="D16" s="77"/>
      <c r="E16" s="75"/>
      <c r="F16" s="75"/>
      <c r="G16" s="75"/>
    </row>
    <row r="17" spans="1:7">
      <c r="A17" s="77"/>
      <c r="B17" s="77"/>
      <c r="C17" s="77"/>
      <c r="D17" s="77"/>
      <c r="E17" s="75"/>
      <c r="F17" s="75"/>
      <c r="G17" s="75"/>
    </row>
    <row r="18" spans="1:7">
      <c r="A18" s="77"/>
      <c r="B18" s="77"/>
      <c r="C18" s="77"/>
      <c r="D18" s="77"/>
      <c r="E18" s="75"/>
      <c r="F18" s="75"/>
      <c r="G18" s="75"/>
    </row>
    <row r="19" spans="1:7">
      <c r="A19" s="77"/>
      <c r="B19" s="77"/>
      <c r="C19" s="77"/>
      <c r="D19" s="77"/>
      <c r="E19" s="75"/>
      <c r="F19" s="75"/>
      <c r="G19" s="75"/>
    </row>
    <row r="20" spans="1:7">
      <c r="A20" s="77"/>
      <c r="B20" s="77"/>
      <c r="C20" s="77"/>
      <c r="D20" s="77"/>
      <c r="E20" s="75"/>
      <c r="F20" s="75"/>
      <c r="G20" s="75"/>
    </row>
    <row r="21" spans="1:7">
      <c r="A21" s="77"/>
      <c r="B21" s="77"/>
      <c r="C21" s="77"/>
      <c r="D21" s="77"/>
      <c r="E21" s="75"/>
      <c r="F21" s="75"/>
      <c r="G21" s="75"/>
    </row>
    <row r="22" spans="1:7">
      <c r="A22" s="77"/>
      <c r="B22" s="77"/>
      <c r="C22" s="77"/>
      <c r="D22" s="77"/>
      <c r="E22" s="75"/>
      <c r="F22" s="75"/>
      <c r="G22" s="75"/>
    </row>
    <row r="23" spans="1:7">
      <c r="A23" s="77"/>
      <c r="B23" s="77"/>
      <c r="C23" s="77"/>
      <c r="D23" s="77"/>
      <c r="E23" s="75"/>
      <c r="F23" s="75"/>
      <c r="G23" s="75"/>
    </row>
    <row r="24" spans="1:7">
      <c r="A24" s="77"/>
      <c r="B24" s="77"/>
      <c r="C24" s="77"/>
      <c r="D24" s="77"/>
      <c r="E24" s="75"/>
      <c r="F24" s="75"/>
      <c r="G24" s="75"/>
    </row>
    <row r="25" spans="1:7">
      <c r="A25" s="77"/>
      <c r="B25" s="77"/>
      <c r="C25" s="77"/>
      <c r="D25" s="77"/>
      <c r="E25" s="75"/>
      <c r="F25" s="75"/>
      <c r="G25" s="75"/>
    </row>
    <row r="26" spans="1:7">
      <c r="A26" s="77"/>
      <c r="B26" s="77"/>
      <c r="C26" s="77"/>
      <c r="D26" s="77"/>
      <c r="E26" s="75"/>
      <c r="F26" s="75"/>
      <c r="G26" s="75"/>
    </row>
    <row r="27" spans="1:7">
      <c r="A27" s="77"/>
      <c r="B27" s="77"/>
      <c r="C27" s="77"/>
      <c r="D27" s="77"/>
      <c r="E27" s="75"/>
      <c r="F27" s="75"/>
      <c r="G27" s="75"/>
    </row>
    <row r="28" spans="1:7">
      <c r="A28" s="77"/>
      <c r="B28" s="77"/>
      <c r="C28" s="77"/>
      <c r="D28" s="77"/>
      <c r="E28" s="75"/>
      <c r="F28" s="75"/>
      <c r="G28" s="75"/>
    </row>
    <row r="29" spans="1:7">
      <c r="A29" s="77"/>
      <c r="B29" s="77"/>
      <c r="C29" s="77"/>
      <c r="D29" s="77"/>
      <c r="E29" s="75"/>
      <c r="F29" s="75"/>
      <c r="G29" s="75"/>
    </row>
    <row r="30" spans="1:7">
      <c r="A30" s="77"/>
      <c r="B30" s="77"/>
      <c r="C30" s="77"/>
      <c r="D30" s="77"/>
      <c r="E30" s="75"/>
      <c r="F30" s="75"/>
      <c r="G30" s="75"/>
    </row>
    <row r="31" spans="1:7">
      <c r="A31" s="77"/>
      <c r="B31" s="77"/>
      <c r="C31" s="77"/>
      <c r="D31" s="77"/>
      <c r="E31" s="75"/>
      <c r="F31" s="75"/>
      <c r="G31" s="75"/>
    </row>
    <row r="32" spans="1:7">
      <c r="A32" s="77"/>
      <c r="B32" s="77"/>
      <c r="C32" s="77"/>
      <c r="D32" s="77"/>
      <c r="E32" s="75"/>
      <c r="F32" s="75"/>
      <c r="G32" s="75"/>
    </row>
    <row r="33" spans="1:7">
      <c r="A33" s="77"/>
      <c r="B33" s="77"/>
      <c r="C33" s="77"/>
      <c r="D33" s="77"/>
      <c r="E33" s="75"/>
      <c r="F33" s="75"/>
      <c r="G33" s="75"/>
    </row>
    <row r="34" spans="1:7">
      <c r="A34" s="77"/>
      <c r="B34" s="77"/>
      <c r="C34" s="77"/>
      <c r="D34" s="77"/>
      <c r="E34" s="75"/>
      <c r="F34" s="75"/>
      <c r="G34" s="75"/>
    </row>
    <row r="35" spans="1:7">
      <c r="A35" s="77"/>
      <c r="B35" s="77"/>
      <c r="C35" s="77"/>
      <c r="D35" s="77"/>
      <c r="E35" s="75"/>
      <c r="F35" s="75"/>
      <c r="G35" s="75"/>
    </row>
    <row r="36" spans="1:7">
      <c r="A36" s="77"/>
      <c r="B36" s="77"/>
      <c r="C36" s="77"/>
      <c r="D36" s="77"/>
      <c r="E36" s="75"/>
      <c r="F36" s="75"/>
      <c r="G36" s="75"/>
    </row>
    <row r="37" spans="1:7">
      <c r="A37" s="77"/>
      <c r="B37" s="77"/>
      <c r="C37" s="77"/>
      <c r="D37" s="77"/>
      <c r="E37" s="75"/>
      <c r="F37" s="75"/>
      <c r="G37" s="75"/>
    </row>
    <row r="38" spans="1:7">
      <c r="A38" s="77"/>
      <c r="B38" s="77"/>
      <c r="C38" s="77"/>
      <c r="D38" s="77"/>
      <c r="E38" s="75"/>
      <c r="F38" s="75"/>
      <c r="G38" s="75"/>
    </row>
    <row r="39" spans="1:7">
      <c r="A39" s="77"/>
      <c r="B39" s="77"/>
      <c r="C39" s="77"/>
      <c r="D39" s="77"/>
      <c r="E39" s="75"/>
      <c r="F39" s="75"/>
      <c r="G39" s="75"/>
    </row>
    <row r="40" spans="1:7">
      <c r="A40" s="77"/>
      <c r="B40" s="77"/>
      <c r="C40" s="77"/>
      <c r="D40" s="77"/>
      <c r="E40" s="75"/>
      <c r="F40" s="75"/>
      <c r="G40" s="75"/>
    </row>
    <row r="41" spans="1:7">
      <c r="A41" s="77"/>
      <c r="B41" s="77"/>
      <c r="C41" s="77"/>
      <c r="D41" s="77"/>
      <c r="E41" s="75"/>
      <c r="F41" s="75"/>
      <c r="G41" s="75"/>
    </row>
    <row r="42" spans="1:7">
      <c r="A42" s="77"/>
      <c r="B42" s="77"/>
      <c r="C42" s="77"/>
      <c r="D42" s="77"/>
      <c r="E42" s="75"/>
      <c r="F42" s="75"/>
      <c r="G42" s="75"/>
    </row>
    <row r="43" spans="1:7">
      <c r="A43" s="77"/>
      <c r="B43" s="77"/>
      <c r="C43" s="77"/>
      <c r="D43" s="77"/>
      <c r="E43" s="75"/>
      <c r="F43" s="75"/>
      <c r="G43" s="75"/>
    </row>
    <row r="44" spans="1:7">
      <c r="A44" s="77"/>
      <c r="B44" s="77"/>
      <c r="C44" s="77"/>
      <c r="D44" s="77"/>
      <c r="E44" s="75"/>
      <c r="F44" s="75"/>
      <c r="G44" s="75"/>
    </row>
    <row r="45" spans="1:7">
      <c r="A45" s="77"/>
      <c r="B45" s="77"/>
      <c r="C45" s="77"/>
      <c r="D45" s="77"/>
      <c r="E45" s="75"/>
      <c r="F45" s="75"/>
      <c r="G45" s="7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E31" workbookViewId="0">
      <selection activeCell="O117" sqref="O117"/>
    </sheetView>
  </sheetViews>
  <sheetFormatPr defaultColWidth="9" defaultRowHeight="13.5"/>
  <cols>
    <col min="1" max="1" width="8.81666666666667" customWidth="1"/>
    <col min="2" max="2" width="23.3666666666667" customWidth="1"/>
    <col min="3" max="3" width="22" customWidth="1"/>
    <col min="4" max="5" width="20.6333333333333" customWidth="1"/>
    <col min="12" max="12" width="36.6333333333333" customWidth="1"/>
    <col min="13" max="13" width="11.8166666666667" customWidth="1"/>
    <col min="14" max="14" width="10.725" customWidth="1"/>
    <col min="15" max="15" width="10.6333333333333" customWidth="1"/>
    <col min="16" max="16" width="11.1833333333333" customWidth="1"/>
  </cols>
  <sheetData>
    <row r="1" ht="20.15" customHeight="1" spans="1:5">
      <c r="A1" s="64"/>
      <c r="B1" s="64"/>
      <c r="C1" s="64"/>
      <c r="D1" s="64"/>
      <c r="E1" s="64"/>
    </row>
    <row r="2" ht="40" customHeight="1" spans="1:18">
      <c r="A2" s="12" t="s">
        <v>273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40" customHeight="1" spans="1:18">
      <c r="A3" s="13" t="s">
        <v>167</v>
      </c>
      <c r="B3" s="65" t="s">
        <v>91</v>
      </c>
      <c r="C3" s="66"/>
      <c r="D3" s="10"/>
      <c r="E3" s="10"/>
      <c r="F3" s="10"/>
      <c r="G3" s="10"/>
      <c r="H3" s="10"/>
      <c r="I3" s="10"/>
      <c r="J3" s="66"/>
      <c r="K3" s="66"/>
      <c r="L3" s="66"/>
      <c r="M3" s="10"/>
      <c r="N3" s="10"/>
      <c r="O3" s="10"/>
      <c r="P3" s="10"/>
      <c r="Q3" s="10"/>
      <c r="R3" s="41" t="s">
        <v>2</v>
      </c>
    </row>
    <row r="4" ht="20.15" customHeight="1" spans="1:18">
      <c r="A4" s="67" t="s">
        <v>4</v>
      </c>
      <c r="B4" s="68"/>
      <c r="C4" s="68"/>
      <c r="D4" s="68"/>
      <c r="E4" s="68"/>
      <c r="F4" s="68"/>
      <c r="G4" s="68"/>
      <c r="H4" s="68"/>
      <c r="I4" s="70"/>
      <c r="J4" s="17" t="s">
        <v>4</v>
      </c>
      <c r="K4" s="17"/>
      <c r="L4" s="17"/>
      <c r="M4" s="17"/>
      <c r="N4" s="17"/>
      <c r="O4" s="17"/>
      <c r="P4" s="17"/>
      <c r="Q4" s="17"/>
      <c r="R4" s="17"/>
    </row>
    <row r="5" ht="30" customHeight="1" spans="1:18">
      <c r="A5" s="69" t="s">
        <v>274</v>
      </c>
      <c r="B5" s="69"/>
      <c r="C5" s="69"/>
      <c r="D5" s="67" t="s">
        <v>174</v>
      </c>
      <c r="E5" s="68"/>
      <c r="F5" s="70"/>
      <c r="G5" s="67" t="s">
        <v>275</v>
      </c>
      <c r="H5" s="68"/>
      <c r="I5" s="70"/>
      <c r="J5" s="69" t="s">
        <v>276</v>
      </c>
      <c r="K5" s="69"/>
      <c r="L5" s="69"/>
      <c r="M5" s="67" t="s">
        <v>174</v>
      </c>
      <c r="N5" s="68"/>
      <c r="O5" s="70"/>
      <c r="P5" s="67" t="s">
        <v>275</v>
      </c>
      <c r="Q5" s="68"/>
      <c r="R5" s="70"/>
    </row>
    <row r="6" spans="1:18">
      <c r="A6" s="71" t="s">
        <v>106</v>
      </c>
      <c r="B6" s="71" t="s">
        <v>107</v>
      </c>
      <c r="C6" s="71" t="s">
        <v>271</v>
      </c>
      <c r="D6" s="17" t="s">
        <v>104</v>
      </c>
      <c r="E6" s="17" t="s">
        <v>94</v>
      </c>
      <c r="F6" s="17" t="s">
        <v>95</v>
      </c>
      <c r="G6" s="17" t="s">
        <v>104</v>
      </c>
      <c r="H6" s="17" t="s">
        <v>94</v>
      </c>
      <c r="I6" s="17" t="s">
        <v>95</v>
      </c>
      <c r="J6" s="71" t="s">
        <v>106</v>
      </c>
      <c r="K6" s="71" t="s">
        <v>107</v>
      </c>
      <c r="L6" s="71" t="s">
        <v>271</v>
      </c>
      <c r="M6" s="17" t="s">
        <v>104</v>
      </c>
      <c r="N6" s="17" t="s">
        <v>94</v>
      </c>
      <c r="O6" s="17" t="s">
        <v>95</v>
      </c>
      <c r="P6" s="17" t="s">
        <v>104</v>
      </c>
      <c r="Q6" s="17" t="s">
        <v>94</v>
      </c>
      <c r="R6" s="17" t="s">
        <v>95</v>
      </c>
    </row>
    <row r="7" spans="1:18">
      <c r="A7" s="71" t="s">
        <v>116</v>
      </c>
      <c r="B7" s="71" t="s">
        <v>117</v>
      </c>
      <c r="C7" s="71" t="s">
        <v>118</v>
      </c>
      <c r="D7" s="71" t="s">
        <v>119</v>
      </c>
      <c r="E7" s="71" t="s">
        <v>120</v>
      </c>
      <c r="F7" s="71" t="s">
        <v>121</v>
      </c>
      <c r="G7" s="71" t="s">
        <v>122</v>
      </c>
      <c r="H7" s="71" t="s">
        <v>123</v>
      </c>
      <c r="I7" s="71" t="s">
        <v>124</v>
      </c>
      <c r="J7" s="71" t="s">
        <v>125</v>
      </c>
      <c r="K7" s="71" t="s">
        <v>126</v>
      </c>
      <c r="L7" s="71" t="s">
        <v>127</v>
      </c>
      <c r="M7" s="71" t="s">
        <v>128</v>
      </c>
      <c r="N7" s="71" t="s">
        <v>129</v>
      </c>
      <c r="O7" s="71" t="s">
        <v>130</v>
      </c>
      <c r="P7" s="71" t="s">
        <v>131</v>
      </c>
      <c r="Q7" s="71" t="s">
        <v>132</v>
      </c>
      <c r="R7" s="71" t="s">
        <v>133</v>
      </c>
    </row>
    <row r="8" spans="1:18">
      <c r="A8" s="72" t="s">
        <v>277</v>
      </c>
      <c r="B8" s="73" t="s">
        <v>278</v>
      </c>
      <c r="C8" s="74" t="s">
        <v>279</v>
      </c>
      <c r="D8" s="75">
        <v>727.203792</v>
      </c>
      <c r="E8" s="75">
        <v>727.203792</v>
      </c>
      <c r="F8" s="75"/>
      <c r="G8" s="75"/>
      <c r="H8" s="75"/>
      <c r="I8" s="75"/>
      <c r="J8" s="72" t="s">
        <v>280</v>
      </c>
      <c r="K8" s="72" t="s">
        <v>278</v>
      </c>
      <c r="L8" s="74" t="s">
        <v>101</v>
      </c>
      <c r="M8" s="75">
        <v>727.203792</v>
      </c>
      <c r="N8" s="75">
        <f>N9+N10+N11+N13+N14+N16+N17+N18+N19+N20</f>
        <v>727.203792</v>
      </c>
      <c r="O8" s="75">
        <v>0</v>
      </c>
      <c r="P8" s="75"/>
      <c r="Q8" s="75"/>
      <c r="R8" s="75"/>
    </row>
    <row r="9" spans="1:18">
      <c r="A9" s="73"/>
      <c r="B9" s="73" t="s">
        <v>189</v>
      </c>
      <c r="C9" s="76" t="s">
        <v>281</v>
      </c>
      <c r="D9" s="75">
        <v>509.0795</v>
      </c>
      <c r="E9" s="75">
        <v>509.0795</v>
      </c>
      <c r="F9" s="75"/>
      <c r="G9" s="75"/>
      <c r="H9" s="75"/>
      <c r="I9" s="75"/>
      <c r="J9" s="73"/>
      <c r="K9" s="73" t="s">
        <v>189</v>
      </c>
      <c r="L9" s="76" t="s">
        <v>282</v>
      </c>
      <c r="M9" s="75">
        <v>105.738</v>
      </c>
      <c r="N9" s="75">
        <v>105.738</v>
      </c>
      <c r="O9" s="75"/>
      <c r="P9" s="75"/>
      <c r="Q9" s="75"/>
      <c r="R9" s="75"/>
    </row>
    <row r="10" spans="1:18">
      <c r="A10" s="73"/>
      <c r="B10" s="73" t="s">
        <v>191</v>
      </c>
      <c r="C10" s="76" t="s">
        <v>283</v>
      </c>
      <c r="D10" s="75">
        <v>167.751732</v>
      </c>
      <c r="E10" s="75">
        <v>167.751732</v>
      </c>
      <c r="F10" s="75"/>
      <c r="G10" s="75"/>
      <c r="H10" s="75"/>
      <c r="I10" s="75"/>
      <c r="J10" s="73"/>
      <c r="K10" s="73" t="s">
        <v>191</v>
      </c>
      <c r="L10" s="76" t="s">
        <v>284</v>
      </c>
      <c r="M10" s="75">
        <v>367.1028</v>
      </c>
      <c r="N10" s="75">
        <v>367.1028</v>
      </c>
      <c r="O10" s="75"/>
      <c r="P10" s="75"/>
      <c r="Q10" s="75"/>
      <c r="R10" s="75"/>
    </row>
    <row r="11" spans="1:18">
      <c r="A11" s="73"/>
      <c r="B11" s="73" t="s">
        <v>193</v>
      </c>
      <c r="C11" s="76" t="s">
        <v>165</v>
      </c>
      <c r="D11" s="75">
        <v>48.02256</v>
      </c>
      <c r="E11" s="75">
        <v>48.02256</v>
      </c>
      <c r="F11" s="75"/>
      <c r="G11" s="75"/>
      <c r="H11" s="75"/>
      <c r="I11" s="75"/>
      <c r="J11" s="73"/>
      <c r="K11" s="73" t="s">
        <v>193</v>
      </c>
      <c r="L11" s="76" t="s">
        <v>285</v>
      </c>
      <c r="M11" s="75">
        <v>8.8115</v>
      </c>
      <c r="N11" s="75">
        <v>8.8115</v>
      </c>
      <c r="O11" s="75"/>
      <c r="P11" s="75"/>
      <c r="Q11" s="75"/>
      <c r="R11" s="75"/>
    </row>
    <row r="12" spans="1:18">
      <c r="A12" s="73"/>
      <c r="B12" s="73" t="s">
        <v>213</v>
      </c>
      <c r="C12" s="76" t="s">
        <v>286</v>
      </c>
      <c r="D12" s="75">
        <v>2.35</v>
      </c>
      <c r="E12" s="75">
        <v>2.35</v>
      </c>
      <c r="F12" s="75"/>
      <c r="G12" s="75"/>
      <c r="H12" s="75"/>
      <c r="I12" s="75"/>
      <c r="J12" s="73"/>
      <c r="K12" s="73" t="s">
        <v>195</v>
      </c>
      <c r="L12" s="76" t="s">
        <v>287</v>
      </c>
      <c r="M12" s="75"/>
      <c r="N12" s="75"/>
      <c r="O12" s="75"/>
      <c r="P12" s="75"/>
      <c r="Q12" s="75"/>
      <c r="R12" s="75"/>
    </row>
    <row r="13" spans="1:18">
      <c r="A13" s="72" t="s">
        <v>288</v>
      </c>
      <c r="B13" s="72" t="s">
        <v>278</v>
      </c>
      <c r="C13" s="74" t="s">
        <v>289</v>
      </c>
      <c r="D13" s="75">
        <v>89.52656</v>
      </c>
      <c r="E13" s="75">
        <v>89.52656</v>
      </c>
      <c r="F13" s="75"/>
      <c r="G13" s="75"/>
      <c r="H13" s="75"/>
      <c r="I13" s="75"/>
      <c r="J13" s="73"/>
      <c r="K13" s="73" t="s">
        <v>197</v>
      </c>
      <c r="L13" s="76" t="s">
        <v>290</v>
      </c>
      <c r="M13" s="75">
        <v>27.4272</v>
      </c>
      <c r="N13" s="75">
        <v>27.4272</v>
      </c>
      <c r="O13" s="75"/>
      <c r="P13" s="75"/>
      <c r="Q13" s="75"/>
      <c r="R13" s="75"/>
    </row>
    <row r="14" spans="1:18">
      <c r="A14" s="73"/>
      <c r="B14" s="73" t="s">
        <v>189</v>
      </c>
      <c r="C14" s="76" t="s">
        <v>291</v>
      </c>
      <c r="D14" s="75">
        <v>57.74656</v>
      </c>
      <c r="E14" s="75">
        <v>57.74656</v>
      </c>
      <c r="F14" s="75"/>
      <c r="G14" s="75"/>
      <c r="H14" s="75"/>
      <c r="I14" s="75"/>
      <c r="J14" s="73"/>
      <c r="K14" s="73" t="s">
        <v>199</v>
      </c>
      <c r="L14" s="76" t="s">
        <v>292</v>
      </c>
      <c r="M14" s="75">
        <v>74.1684</v>
      </c>
      <c r="N14" s="75">
        <v>74.1684</v>
      </c>
      <c r="O14" s="75"/>
      <c r="P14" s="75"/>
      <c r="Q14" s="75"/>
      <c r="R14" s="75"/>
    </row>
    <row r="15" spans="1:18">
      <c r="A15" s="73"/>
      <c r="B15" s="73" t="s">
        <v>191</v>
      </c>
      <c r="C15" s="76" t="s">
        <v>293</v>
      </c>
      <c r="D15" s="75"/>
      <c r="E15" s="75"/>
      <c r="F15" s="75"/>
      <c r="G15" s="75"/>
      <c r="H15" s="75"/>
      <c r="I15" s="75"/>
      <c r="J15" s="73"/>
      <c r="K15" s="73" t="s">
        <v>201</v>
      </c>
      <c r="L15" s="76" t="s">
        <v>294</v>
      </c>
      <c r="M15" s="75"/>
      <c r="N15" s="75"/>
      <c r="O15" s="75"/>
      <c r="P15" s="75"/>
      <c r="Q15" s="75"/>
      <c r="R15" s="75"/>
    </row>
    <row r="16" spans="1:18">
      <c r="A16" s="73"/>
      <c r="B16" s="73" t="s">
        <v>193</v>
      </c>
      <c r="C16" s="76" t="s">
        <v>295</v>
      </c>
      <c r="D16" s="75">
        <v>6.68</v>
      </c>
      <c r="E16" s="75">
        <v>6.68</v>
      </c>
      <c r="F16" s="75"/>
      <c r="G16" s="75"/>
      <c r="H16" s="75"/>
      <c r="I16" s="75"/>
      <c r="J16" s="73"/>
      <c r="K16" s="73" t="s">
        <v>203</v>
      </c>
      <c r="L16" s="76" t="s">
        <v>296</v>
      </c>
      <c r="M16" s="75">
        <v>28.013748</v>
      </c>
      <c r="N16" s="75">
        <v>28.013748</v>
      </c>
      <c r="O16" s="75"/>
      <c r="P16" s="75"/>
      <c r="Q16" s="75"/>
      <c r="R16" s="75"/>
    </row>
    <row r="17" spans="1:18">
      <c r="A17" s="73"/>
      <c r="B17" s="73" t="s">
        <v>218</v>
      </c>
      <c r="C17" s="76" t="s">
        <v>297</v>
      </c>
      <c r="D17" s="75">
        <v>1</v>
      </c>
      <c r="E17" s="75">
        <v>1</v>
      </c>
      <c r="F17" s="75"/>
      <c r="G17" s="75"/>
      <c r="H17" s="75"/>
      <c r="I17" s="75"/>
      <c r="J17" s="73"/>
      <c r="K17" s="73" t="s">
        <v>205</v>
      </c>
      <c r="L17" s="76" t="s">
        <v>298</v>
      </c>
      <c r="M17" s="75">
        <v>62.199264</v>
      </c>
      <c r="N17" s="75">
        <v>62.199264</v>
      </c>
      <c r="O17" s="75"/>
      <c r="P17" s="75"/>
      <c r="Q17" s="75"/>
      <c r="R17" s="75"/>
    </row>
    <row r="18" spans="1:18">
      <c r="A18" s="73"/>
      <c r="B18" s="73" t="s">
        <v>220</v>
      </c>
      <c r="C18" s="76" t="s">
        <v>299</v>
      </c>
      <c r="D18" s="75">
        <v>18</v>
      </c>
      <c r="E18" s="75">
        <v>18</v>
      </c>
      <c r="F18" s="75"/>
      <c r="G18" s="75"/>
      <c r="H18" s="75"/>
      <c r="I18" s="75"/>
      <c r="J18" s="73"/>
      <c r="K18" s="73" t="s">
        <v>207</v>
      </c>
      <c r="L18" s="76" t="s">
        <v>300</v>
      </c>
      <c r="M18" s="75">
        <v>3.37032</v>
      </c>
      <c r="N18" s="75">
        <v>3.37032</v>
      </c>
      <c r="O18" s="75"/>
      <c r="P18" s="75"/>
      <c r="Q18" s="75"/>
      <c r="R18" s="75"/>
    </row>
    <row r="19" spans="1:18">
      <c r="A19" s="73"/>
      <c r="B19" s="73" t="s">
        <v>195</v>
      </c>
      <c r="C19" s="76" t="s">
        <v>301</v>
      </c>
      <c r="D19" s="75"/>
      <c r="E19" s="75"/>
      <c r="F19" s="75"/>
      <c r="G19" s="75"/>
      <c r="H19" s="75"/>
      <c r="I19" s="75"/>
      <c r="J19" s="73"/>
      <c r="K19" s="73" t="s">
        <v>209</v>
      </c>
      <c r="L19" s="76" t="s">
        <v>165</v>
      </c>
      <c r="M19" s="75">
        <v>48.02256</v>
      </c>
      <c r="N19" s="75">
        <v>48.02256</v>
      </c>
      <c r="O19" s="75"/>
      <c r="P19" s="75"/>
      <c r="Q19" s="75"/>
      <c r="R19" s="75"/>
    </row>
    <row r="20" ht="12" customHeight="1" spans="1:18">
      <c r="A20" s="73"/>
      <c r="B20" s="73" t="s">
        <v>197</v>
      </c>
      <c r="C20" s="76" t="s">
        <v>302</v>
      </c>
      <c r="D20" s="75"/>
      <c r="E20" s="75"/>
      <c r="F20" s="75"/>
      <c r="G20" s="75"/>
      <c r="H20" s="75"/>
      <c r="I20" s="75"/>
      <c r="J20" s="73"/>
      <c r="K20" s="73" t="s">
        <v>211</v>
      </c>
      <c r="L20" s="76" t="s">
        <v>303</v>
      </c>
      <c r="M20" s="75">
        <v>2.35</v>
      </c>
      <c r="N20" s="75">
        <v>2.35</v>
      </c>
      <c r="O20" s="75"/>
      <c r="P20" s="75"/>
      <c r="Q20" s="75"/>
      <c r="R20" s="75"/>
    </row>
    <row r="21" spans="1:18">
      <c r="A21" s="73"/>
      <c r="B21" s="73" t="s">
        <v>199</v>
      </c>
      <c r="C21" s="76" t="s">
        <v>304</v>
      </c>
      <c r="D21" s="75">
        <v>4.5</v>
      </c>
      <c r="E21" s="75">
        <v>4.5</v>
      </c>
      <c r="F21" s="75"/>
      <c r="G21" s="75"/>
      <c r="H21" s="75"/>
      <c r="I21" s="75"/>
      <c r="J21" s="73"/>
      <c r="K21" s="73" t="s">
        <v>213</v>
      </c>
      <c r="L21" s="76" t="s">
        <v>286</v>
      </c>
      <c r="M21" s="75"/>
      <c r="N21" s="75"/>
      <c r="O21" s="75"/>
      <c r="P21" s="75"/>
      <c r="Q21" s="75"/>
      <c r="R21" s="75"/>
    </row>
    <row r="22" spans="1:18">
      <c r="A22" s="73"/>
      <c r="B22" s="73" t="s">
        <v>201</v>
      </c>
      <c r="C22" s="76" t="s">
        <v>305</v>
      </c>
      <c r="D22" s="75"/>
      <c r="E22" s="75"/>
      <c r="F22" s="75"/>
      <c r="G22" s="75"/>
      <c r="H22" s="75"/>
      <c r="I22" s="75"/>
      <c r="J22" s="72" t="s">
        <v>306</v>
      </c>
      <c r="K22" s="72" t="s">
        <v>278</v>
      </c>
      <c r="L22" s="74" t="s">
        <v>102</v>
      </c>
      <c r="M22" s="75">
        <v>89.52656</v>
      </c>
      <c r="N22" s="75">
        <f>N23+N30+N44+N45+N46+N49</f>
        <v>41.52656</v>
      </c>
      <c r="O22" s="75">
        <f>O23+O24+O32+O37+O41+O42</f>
        <v>48</v>
      </c>
      <c r="P22" s="75"/>
      <c r="Q22" s="75"/>
      <c r="R22" s="75"/>
    </row>
    <row r="23" spans="1:18">
      <c r="A23" s="73"/>
      <c r="B23" s="73" t="s">
        <v>213</v>
      </c>
      <c r="C23" s="76" t="s">
        <v>307</v>
      </c>
      <c r="D23" s="75">
        <v>1.6</v>
      </c>
      <c r="E23" s="75">
        <v>1.6</v>
      </c>
      <c r="F23" s="75"/>
      <c r="G23" s="75"/>
      <c r="H23" s="75"/>
      <c r="I23" s="75"/>
      <c r="J23" s="73"/>
      <c r="K23" s="73" t="s">
        <v>189</v>
      </c>
      <c r="L23" s="76" t="s">
        <v>308</v>
      </c>
      <c r="M23" s="75">
        <v>25.78</v>
      </c>
      <c r="N23" s="75">
        <v>21.7</v>
      </c>
      <c r="O23" s="75">
        <v>4.08</v>
      </c>
      <c r="P23" s="75"/>
      <c r="Q23" s="75"/>
      <c r="R23" s="75"/>
    </row>
    <row r="24" spans="1:18">
      <c r="A24" s="72" t="s">
        <v>309</v>
      </c>
      <c r="B24" s="72" t="s">
        <v>278</v>
      </c>
      <c r="C24" s="74" t="s">
        <v>310</v>
      </c>
      <c r="D24" s="75"/>
      <c r="E24" s="75"/>
      <c r="F24" s="75"/>
      <c r="G24" s="75"/>
      <c r="H24" s="75"/>
      <c r="I24" s="75"/>
      <c r="J24" s="73"/>
      <c r="K24" s="73" t="s">
        <v>191</v>
      </c>
      <c r="L24" s="76" t="s">
        <v>311</v>
      </c>
      <c r="M24" s="75">
        <v>6.96</v>
      </c>
      <c r="N24" s="75"/>
      <c r="O24" s="75">
        <v>6.96</v>
      </c>
      <c r="P24" s="75"/>
      <c r="Q24" s="75"/>
      <c r="R24" s="75"/>
    </row>
    <row r="25" spans="1:18">
      <c r="A25" s="73"/>
      <c r="B25" s="73" t="s">
        <v>189</v>
      </c>
      <c r="C25" s="76" t="s">
        <v>312</v>
      </c>
      <c r="D25" s="75"/>
      <c r="E25" s="75"/>
      <c r="F25" s="75"/>
      <c r="G25" s="75"/>
      <c r="H25" s="75"/>
      <c r="I25" s="75"/>
      <c r="J25" s="73"/>
      <c r="K25" s="73" t="s">
        <v>193</v>
      </c>
      <c r="L25" s="76" t="s">
        <v>313</v>
      </c>
      <c r="M25" s="75"/>
      <c r="N25" s="75"/>
      <c r="O25" s="75"/>
      <c r="P25" s="75"/>
      <c r="Q25" s="75"/>
      <c r="R25" s="75"/>
    </row>
    <row r="26" spans="1:18">
      <c r="A26" s="73"/>
      <c r="B26" s="73" t="s">
        <v>191</v>
      </c>
      <c r="C26" s="76" t="s">
        <v>314</v>
      </c>
      <c r="D26" s="75"/>
      <c r="E26" s="75"/>
      <c r="F26" s="75"/>
      <c r="G26" s="75"/>
      <c r="H26" s="75"/>
      <c r="I26" s="75"/>
      <c r="J26" s="73"/>
      <c r="K26" s="73" t="s">
        <v>218</v>
      </c>
      <c r="L26" s="76" t="s">
        <v>315</v>
      </c>
      <c r="M26" s="75"/>
      <c r="N26" s="75"/>
      <c r="O26" s="75"/>
      <c r="P26" s="75"/>
      <c r="Q26" s="75"/>
      <c r="R26" s="75"/>
    </row>
    <row r="27" spans="1:18">
      <c r="A27" s="73"/>
      <c r="B27" s="73" t="s">
        <v>193</v>
      </c>
      <c r="C27" s="76" t="s">
        <v>316</v>
      </c>
      <c r="D27" s="75"/>
      <c r="E27" s="75"/>
      <c r="F27" s="75"/>
      <c r="G27" s="75"/>
      <c r="H27" s="75"/>
      <c r="I27" s="75"/>
      <c r="J27" s="73"/>
      <c r="K27" s="73" t="s">
        <v>220</v>
      </c>
      <c r="L27" s="76" t="s">
        <v>317</v>
      </c>
      <c r="M27" s="75"/>
      <c r="N27" s="75"/>
      <c r="O27" s="75"/>
      <c r="P27" s="75"/>
      <c r="Q27" s="75"/>
      <c r="R27" s="75"/>
    </row>
    <row r="28" spans="1:18">
      <c r="A28" s="73"/>
      <c r="B28" s="73" t="s">
        <v>220</v>
      </c>
      <c r="C28" s="76" t="s">
        <v>318</v>
      </c>
      <c r="D28" s="75"/>
      <c r="E28" s="75"/>
      <c r="F28" s="75"/>
      <c r="G28" s="75"/>
      <c r="H28" s="75"/>
      <c r="I28" s="75"/>
      <c r="J28" s="73"/>
      <c r="K28" s="73" t="s">
        <v>195</v>
      </c>
      <c r="L28" s="76" t="s">
        <v>319</v>
      </c>
      <c r="M28" s="75"/>
      <c r="N28" s="75"/>
      <c r="O28" s="75"/>
      <c r="P28" s="75"/>
      <c r="Q28" s="75"/>
      <c r="R28" s="75"/>
    </row>
    <row r="29" spans="1:18">
      <c r="A29" s="73"/>
      <c r="B29" s="73" t="s">
        <v>195</v>
      </c>
      <c r="C29" s="76" t="s">
        <v>320</v>
      </c>
      <c r="D29" s="75">
        <v>4</v>
      </c>
      <c r="E29" s="75">
        <v>4</v>
      </c>
      <c r="F29" s="75"/>
      <c r="G29" s="75"/>
      <c r="H29" s="75"/>
      <c r="I29" s="75"/>
      <c r="J29" s="73"/>
      <c r="K29" s="73" t="s">
        <v>197</v>
      </c>
      <c r="L29" s="76" t="s">
        <v>321</v>
      </c>
      <c r="M29" s="75"/>
      <c r="N29" s="75"/>
      <c r="O29" s="75"/>
      <c r="P29" s="75"/>
      <c r="Q29" s="75"/>
      <c r="R29" s="75"/>
    </row>
    <row r="30" spans="1:18">
      <c r="A30" s="73"/>
      <c r="B30" s="73" t="s">
        <v>197</v>
      </c>
      <c r="C30" s="76" t="s">
        <v>322</v>
      </c>
      <c r="D30" s="75"/>
      <c r="E30" s="75"/>
      <c r="F30" s="75"/>
      <c r="G30" s="75"/>
      <c r="H30" s="75"/>
      <c r="I30" s="75"/>
      <c r="J30" s="73"/>
      <c r="K30" s="73" t="s">
        <v>199</v>
      </c>
      <c r="L30" s="76" t="s">
        <v>323</v>
      </c>
      <c r="M30" s="75">
        <v>4.86</v>
      </c>
      <c r="N30" s="75">
        <v>4.86</v>
      </c>
      <c r="O30" s="75"/>
      <c r="P30" s="75"/>
      <c r="Q30" s="75"/>
      <c r="R30" s="75"/>
    </row>
    <row r="31" spans="1:18">
      <c r="A31" s="73"/>
      <c r="B31" s="73" t="s">
        <v>213</v>
      </c>
      <c r="C31" s="76" t="s">
        <v>324</v>
      </c>
      <c r="D31" s="75"/>
      <c r="E31" s="75"/>
      <c r="F31" s="75"/>
      <c r="G31" s="75"/>
      <c r="H31" s="75"/>
      <c r="I31" s="75"/>
      <c r="J31" s="73"/>
      <c r="K31" s="73" t="s">
        <v>201</v>
      </c>
      <c r="L31" s="76" t="s">
        <v>325</v>
      </c>
      <c r="M31" s="75"/>
      <c r="N31" s="75"/>
      <c r="O31" s="75"/>
      <c r="P31" s="75"/>
      <c r="Q31" s="75"/>
      <c r="R31" s="75"/>
    </row>
    <row r="32" spans="1:18">
      <c r="A32" s="72" t="s">
        <v>326</v>
      </c>
      <c r="B32" s="72" t="s">
        <v>278</v>
      </c>
      <c r="C32" s="74" t="s">
        <v>327</v>
      </c>
      <c r="D32" s="75"/>
      <c r="E32" s="75"/>
      <c r="F32" s="75"/>
      <c r="G32" s="75"/>
      <c r="H32" s="75"/>
      <c r="I32" s="75"/>
      <c r="J32" s="73"/>
      <c r="K32" s="73" t="s">
        <v>205</v>
      </c>
      <c r="L32" s="76" t="s">
        <v>328</v>
      </c>
      <c r="M32" s="75">
        <v>11.28</v>
      </c>
      <c r="N32" s="75"/>
      <c r="O32" s="75">
        <v>11.28</v>
      </c>
      <c r="P32" s="75"/>
      <c r="Q32" s="75"/>
      <c r="R32" s="75"/>
    </row>
    <row r="33" spans="1:18">
      <c r="A33" s="73"/>
      <c r="B33" s="73" t="s">
        <v>189</v>
      </c>
      <c r="C33" s="76" t="s">
        <v>312</v>
      </c>
      <c r="D33" s="75"/>
      <c r="E33" s="75"/>
      <c r="F33" s="75"/>
      <c r="G33" s="75"/>
      <c r="H33" s="75"/>
      <c r="I33" s="75"/>
      <c r="J33" s="73"/>
      <c r="K33" s="73" t="s">
        <v>207</v>
      </c>
      <c r="L33" s="76" t="s">
        <v>302</v>
      </c>
      <c r="M33" s="75"/>
      <c r="N33" s="75"/>
      <c r="O33" s="75"/>
      <c r="P33" s="75"/>
      <c r="Q33" s="75"/>
      <c r="R33" s="75"/>
    </row>
    <row r="34" spans="1:18">
      <c r="A34" s="73"/>
      <c r="B34" s="73" t="s">
        <v>191</v>
      </c>
      <c r="C34" s="76" t="s">
        <v>314</v>
      </c>
      <c r="D34" s="75"/>
      <c r="E34" s="75"/>
      <c r="F34" s="75"/>
      <c r="G34" s="75"/>
      <c r="H34" s="75"/>
      <c r="I34" s="75"/>
      <c r="J34" s="73"/>
      <c r="K34" s="73" t="s">
        <v>209</v>
      </c>
      <c r="L34" s="76" t="s">
        <v>305</v>
      </c>
      <c r="M34" s="75"/>
      <c r="N34" s="75"/>
      <c r="O34" s="75"/>
      <c r="P34" s="75"/>
      <c r="Q34" s="75"/>
      <c r="R34" s="75"/>
    </row>
    <row r="35" spans="1:18">
      <c r="A35" s="73"/>
      <c r="B35" s="73" t="s">
        <v>193</v>
      </c>
      <c r="C35" s="76" t="s">
        <v>316</v>
      </c>
      <c r="D35" s="75"/>
      <c r="E35" s="75"/>
      <c r="F35" s="75"/>
      <c r="G35" s="75"/>
      <c r="H35" s="75"/>
      <c r="I35" s="75"/>
      <c r="J35" s="73"/>
      <c r="K35" s="73" t="s">
        <v>211</v>
      </c>
      <c r="L35" s="76" t="s">
        <v>329</v>
      </c>
      <c r="M35" s="75"/>
      <c r="N35" s="75"/>
      <c r="O35" s="75"/>
      <c r="P35" s="75"/>
      <c r="Q35" s="75"/>
      <c r="R35" s="75"/>
    </row>
    <row r="36" spans="1:18">
      <c r="A36" s="73"/>
      <c r="B36" s="73" t="s">
        <v>218</v>
      </c>
      <c r="C36" s="76" t="s">
        <v>320</v>
      </c>
      <c r="D36" s="75"/>
      <c r="E36" s="75"/>
      <c r="F36" s="75"/>
      <c r="G36" s="75"/>
      <c r="H36" s="75"/>
      <c r="I36" s="75"/>
      <c r="J36" s="73"/>
      <c r="K36" s="73" t="s">
        <v>230</v>
      </c>
      <c r="L36" s="76" t="s">
        <v>293</v>
      </c>
      <c r="M36" s="75"/>
      <c r="N36" s="75"/>
      <c r="O36" s="75"/>
      <c r="P36" s="75"/>
      <c r="Q36" s="75"/>
      <c r="R36" s="75"/>
    </row>
    <row r="37" spans="1:18">
      <c r="A37" s="73"/>
      <c r="B37" s="73" t="s">
        <v>220</v>
      </c>
      <c r="C37" s="76" t="s">
        <v>322</v>
      </c>
      <c r="D37" s="75"/>
      <c r="E37" s="75"/>
      <c r="F37" s="75"/>
      <c r="G37" s="75"/>
      <c r="H37" s="75"/>
      <c r="I37" s="75"/>
      <c r="J37" s="73"/>
      <c r="K37" s="73" t="s">
        <v>232</v>
      </c>
      <c r="L37" s="76" t="s">
        <v>295</v>
      </c>
      <c r="M37" s="75">
        <v>6.68</v>
      </c>
      <c r="N37" s="75"/>
      <c r="O37" s="75">
        <v>6.68</v>
      </c>
      <c r="P37" s="75"/>
      <c r="Q37" s="75"/>
      <c r="R37" s="75"/>
    </row>
    <row r="38" spans="1:18">
      <c r="A38" s="73"/>
      <c r="B38" s="73" t="s">
        <v>213</v>
      </c>
      <c r="C38" s="76" t="s">
        <v>324</v>
      </c>
      <c r="D38" s="75"/>
      <c r="E38" s="75"/>
      <c r="F38" s="75"/>
      <c r="G38" s="75"/>
      <c r="H38" s="75"/>
      <c r="I38" s="75"/>
      <c r="J38" s="73"/>
      <c r="K38" s="73" t="s">
        <v>234</v>
      </c>
      <c r="L38" s="76" t="s">
        <v>301</v>
      </c>
      <c r="M38" s="75"/>
      <c r="N38" s="75"/>
      <c r="O38" s="75"/>
      <c r="P38" s="75"/>
      <c r="Q38" s="75"/>
      <c r="R38" s="75"/>
    </row>
    <row r="39" spans="1:18">
      <c r="A39" s="72" t="s">
        <v>330</v>
      </c>
      <c r="B39" s="72" t="s">
        <v>278</v>
      </c>
      <c r="C39" s="74" t="s">
        <v>331</v>
      </c>
      <c r="D39" s="75"/>
      <c r="E39" s="75"/>
      <c r="F39" s="75"/>
      <c r="G39" s="75"/>
      <c r="H39" s="75"/>
      <c r="I39" s="75"/>
      <c r="J39" s="73"/>
      <c r="K39" s="73" t="s">
        <v>236</v>
      </c>
      <c r="L39" s="76" t="s">
        <v>332</v>
      </c>
      <c r="M39" s="75"/>
      <c r="N39" s="75"/>
      <c r="O39" s="75"/>
      <c r="P39" s="75"/>
      <c r="Q39" s="75"/>
      <c r="R39" s="75"/>
    </row>
    <row r="40" spans="1:18">
      <c r="A40" s="73"/>
      <c r="B40" s="73" t="s">
        <v>189</v>
      </c>
      <c r="C40" s="76" t="s">
        <v>101</v>
      </c>
      <c r="D40" s="75"/>
      <c r="E40" s="75"/>
      <c r="F40" s="75"/>
      <c r="G40" s="75"/>
      <c r="H40" s="75"/>
      <c r="I40" s="75"/>
      <c r="J40" s="73"/>
      <c r="K40" s="73" t="s">
        <v>238</v>
      </c>
      <c r="L40" s="76" t="s">
        <v>333</v>
      </c>
      <c r="M40" s="75"/>
      <c r="N40" s="75"/>
      <c r="O40" s="75"/>
      <c r="P40" s="75"/>
      <c r="Q40" s="75"/>
      <c r="R40" s="75"/>
    </row>
    <row r="41" spans="1:18">
      <c r="A41" s="73"/>
      <c r="B41" s="73" t="s">
        <v>191</v>
      </c>
      <c r="C41" s="76" t="s">
        <v>102</v>
      </c>
      <c r="D41" s="75"/>
      <c r="E41" s="75"/>
      <c r="F41" s="75"/>
      <c r="G41" s="75"/>
      <c r="H41" s="75"/>
      <c r="I41" s="75"/>
      <c r="J41" s="73"/>
      <c r="K41" s="73" t="s">
        <v>240</v>
      </c>
      <c r="L41" s="76" t="s">
        <v>334</v>
      </c>
      <c r="M41" s="75">
        <v>1</v>
      </c>
      <c r="N41" s="75"/>
      <c r="O41" s="75">
        <v>1</v>
      </c>
      <c r="P41" s="75"/>
      <c r="Q41" s="75"/>
      <c r="R41" s="75"/>
    </row>
    <row r="42" spans="1:18">
      <c r="A42" s="73"/>
      <c r="B42" s="73" t="s">
        <v>213</v>
      </c>
      <c r="C42" s="76" t="s">
        <v>335</v>
      </c>
      <c r="D42" s="75"/>
      <c r="E42" s="75"/>
      <c r="F42" s="75"/>
      <c r="G42" s="75"/>
      <c r="H42" s="75"/>
      <c r="I42" s="75"/>
      <c r="J42" s="73"/>
      <c r="K42" s="73" t="s">
        <v>242</v>
      </c>
      <c r="L42" s="76" t="s">
        <v>336</v>
      </c>
      <c r="M42" s="75">
        <v>18</v>
      </c>
      <c r="N42" s="75"/>
      <c r="O42" s="75">
        <v>18</v>
      </c>
      <c r="P42" s="75"/>
      <c r="Q42" s="75"/>
      <c r="R42" s="75"/>
    </row>
    <row r="43" spans="1:18">
      <c r="A43" s="72" t="s">
        <v>337</v>
      </c>
      <c r="B43" s="72" t="s">
        <v>278</v>
      </c>
      <c r="C43" s="74" t="s">
        <v>338</v>
      </c>
      <c r="D43" s="75"/>
      <c r="E43" s="75"/>
      <c r="F43" s="75"/>
      <c r="G43" s="75"/>
      <c r="H43" s="75"/>
      <c r="I43" s="75"/>
      <c r="J43" s="73"/>
      <c r="K43" s="73" t="s">
        <v>244</v>
      </c>
      <c r="L43" s="76" t="s">
        <v>299</v>
      </c>
      <c r="M43" s="75"/>
      <c r="N43" s="75"/>
      <c r="O43" s="75"/>
      <c r="P43" s="75"/>
      <c r="Q43" s="75"/>
      <c r="R43" s="75"/>
    </row>
    <row r="44" spans="1:18">
      <c r="A44" s="73"/>
      <c r="B44" s="73" t="s">
        <v>189</v>
      </c>
      <c r="C44" s="76" t="s">
        <v>339</v>
      </c>
      <c r="D44" s="75"/>
      <c r="E44" s="75"/>
      <c r="F44" s="75"/>
      <c r="G44" s="75"/>
      <c r="H44" s="75"/>
      <c r="I44" s="75"/>
      <c r="J44" s="73"/>
      <c r="K44" s="73" t="s">
        <v>246</v>
      </c>
      <c r="L44" s="76" t="s">
        <v>340</v>
      </c>
      <c r="M44" s="75">
        <v>8.77356</v>
      </c>
      <c r="N44" s="75">
        <v>8.77356</v>
      </c>
      <c r="O44" s="75"/>
      <c r="P44" s="75"/>
      <c r="Q44" s="75"/>
      <c r="R44" s="75"/>
    </row>
    <row r="45" spans="1:18">
      <c r="A45" s="73"/>
      <c r="B45" s="73" t="s">
        <v>191</v>
      </c>
      <c r="C45" s="76" t="s">
        <v>341</v>
      </c>
      <c r="D45" s="75"/>
      <c r="E45" s="75"/>
      <c r="F45" s="75"/>
      <c r="G45" s="75"/>
      <c r="H45" s="75"/>
      <c r="I45" s="75"/>
      <c r="J45" s="73"/>
      <c r="K45" s="73" t="s">
        <v>248</v>
      </c>
      <c r="L45" s="76" t="s">
        <v>342</v>
      </c>
      <c r="M45" s="75">
        <v>0.093</v>
      </c>
      <c r="N45" s="75">
        <v>0.093</v>
      </c>
      <c r="O45" s="75"/>
      <c r="P45" s="75"/>
      <c r="Q45" s="75"/>
      <c r="R45" s="75"/>
    </row>
    <row r="46" spans="1:18">
      <c r="A46" s="72" t="s">
        <v>343</v>
      </c>
      <c r="B46" s="72" t="s">
        <v>278</v>
      </c>
      <c r="C46" s="74" t="s">
        <v>344</v>
      </c>
      <c r="D46" s="75"/>
      <c r="E46" s="75"/>
      <c r="F46" s="75"/>
      <c r="G46" s="75"/>
      <c r="H46" s="75"/>
      <c r="I46" s="75"/>
      <c r="J46" s="73"/>
      <c r="K46" s="73" t="s">
        <v>250</v>
      </c>
      <c r="L46" s="76" t="s">
        <v>304</v>
      </c>
      <c r="M46" s="75">
        <v>4.5</v>
      </c>
      <c r="N46" s="75">
        <v>4.5</v>
      </c>
      <c r="O46" s="75"/>
      <c r="P46" s="75"/>
      <c r="Q46" s="75"/>
      <c r="R46" s="75"/>
    </row>
    <row r="47" spans="1:18">
      <c r="A47" s="73"/>
      <c r="B47" s="73" t="s">
        <v>189</v>
      </c>
      <c r="C47" s="76" t="s">
        <v>345</v>
      </c>
      <c r="D47" s="75"/>
      <c r="E47" s="75"/>
      <c r="F47" s="75"/>
      <c r="G47" s="75"/>
      <c r="H47" s="75"/>
      <c r="I47" s="75"/>
      <c r="J47" s="73"/>
      <c r="K47" s="73" t="s">
        <v>252</v>
      </c>
      <c r="L47" s="76" t="s">
        <v>346</v>
      </c>
      <c r="M47" s="75"/>
      <c r="N47" s="75"/>
      <c r="O47" s="75"/>
      <c r="P47" s="75"/>
      <c r="Q47" s="75"/>
      <c r="R47" s="75"/>
    </row>
    <row r="48" spans="1:18">
      <c r="A48" s="73"/>
      <c r="B48" s="73" t="s">
        <v>191</v>
      </c>
      <c r="C48" s="76" t="s">
        <v>347</v>
      </c>
      <c r="D48" s="75"/>
      <c r="E48" s="75"/>
      <c r="F48" s="75"/>
      <c r="G48" s="75"/>
      <c r="H48" s="75"/>
      <c r="I48" s="75"/>
      <c r="J48" s="73"/>
      <c r="K48" s="73" t="s">
        <v>254</v>
      </c>
      <c r="L48" s="76" t="s">
        <v>348</v>
      </c>
      <c r="M48" s="75"/>
      <c r="N48" s="75"/>
      <c r="O48" s="75"/>
      <c r="P48" s="75"/>
      <c r="Q48" s="75"/>
      <c r="R48" s="75"/>
    </row>
    <row r="49" spans="1:18">
      <c r="A49" s="73"/>
      <c r="B49" s="73" t="s">
        <v>213</v>
      </c>
      <c r="C49" s="76" t="s">
        <v>349</v>
      </c>
      <c r="D49" s="75"/>
      <c r="E49" s="75"/>
      <c r="F49" s="75"/>
      <c r="G49" s="75"/>
      <c r="H49" s="75"/>
      <c r="I49" s="75"/>
      <c r="J49" s="73"/>
      <c r="K49" s="73" t="s">
        <v>213</v>
      </c>
      <c r="L49" s="76" t="s">
        <v>307</v>
      </c>
      <c r="M49" s="75">
        <v>1.6</v>
      </c>
      <c r="N49" s="75">
        <v>1.6</v>
      </c>
      <c r="O49" s="75"/>
      <c r="P49" s="75"/>
      <c r="Q49" s="75"/>
      <c r="R49" s="75"/>
    </row>
    <row r="50" spans="1:18">
      <c r="A50" s="72" t="s">
        <v>350</v>
      </c>
      <c r="B50" s="73" t="s">
        <v>278</v>
      </c>
      <c r="C50" s="74" t="s">
        <v>351</v>
      </c>
      <c r="D50" s="75"/>
      <c r="E50" s="75"/>
      <c r="F50" s="75"/>
      <c r="G50" s="75"/>
      <c r="H50" s="75"/>
      <c r="I50" s="75"/>
      <c r="J50" s="72" t="s">
        <v>352</v>
      </c>
      <c r="K50" s="72" t="s">
        <v>278</v>
      </c>
      <c r="L50" s="74" t="s">
        <v>103</v>
      </c>
      <c r="M50" s="75">
        <v>6.3624</v>
      </c>
      <c r="N50" s="75">
        <v>6.3624</v>
      </c>
      <c r="O50" s="75"/>
      <c r="P50" s="75"/>
      <c r="Q50" s="75"/>
      <c r="R50" s="75"/>
    </row>
    <row r="51" spans="1:18">
      <c r="A51" s="73"/>
      <c r="B51" s="73" t="s">
        <v>189</v>
      </c>
      <c r="C51" s="76" t="s">
        <v>353</v>
      </c>
      <c r="D51" s="75"/>
      <c r="E51" s="75"/>
      <c r="F51" s="75"/>
      <c r="G51" s="75"/>
      <c r="H51" s="75"/>
      <c r="I51" s="75"/>
      <c r="J51" s="73"/>
      <c r="K51" s="73" t="s">
        <v>189</v>
      </c>
      <c r="L51" s="76" t="s">
        <v>354</v>
      </c>
      <c r="M51" s="75"/>
      <c r="N51" s="75"/>
      <c r="O51" s="75"/>
      <c r="P51" s="75"/>
      <c r="Q51" s="75"/>
      <c r="R51" s="75"/>
    </row>
    <row r="52" spans="1:18">
      <c r="A52" s="73"/>
      <c r="B52" s="73" t="s">
        <v>191</v>
      </c>
      <c r="C52" s="76" t="s">
        <v>355</v>
      </c>
      <c r="D52" s="75"/>
      <c r="E52" s="75"/>
      <c r="F52" s="75"/>
      <c r="G52" s="75"/>
      <c r="H52" s="75"/>
      <c r="I52" s="75"/>
      <c r="J52" s="73"/>
      <c r="K52" s="73" t="s">
        <v>191</v>
      </c>
      <c r="L52" s="76" t="s">
        <v>356</v>
      </c>
      <c r="M52" s="75"/>
      <c r="N52" s="75"/>
      <c r="O52" s="75"/>
      <c r="P52" s="75"/>
      <c r="Q52" s="75"/>
      <c r="R52" s="75"/>
    </row>
    <row r="53" spans="1:18">
      <c r="A53" s="72" t="s">
        <v>357</v>
      </c>
      <c r="B53" s="72" t="s">
        <v>278</v>
      </c>
      <c r="C53" s="74" t="s">
        <v>103</v>
      </c>
      <c r="D53" s="75">
        <v>6.3624</v>
      </c>
      <c r="E53" s="75">
        <v>6.3624</v>
      </c>
      <c r="F53" s="75"/>
      <c r="G53" s="75"/>
      <c r="H53" s="75"/>
      <c r="I53" s="75"/>
      <c r="J53" s="73"/>
      <c r="K53" s="73" t="s">
        <v>193</v>
      </c>
      <c r="L53" s="76" t="s">
        <v>358</v>
      </c>
      <c r="M53" s="75"/>
      <c r="N53" s="75"/>
      <c r="O53" s="75"/>
      <c r="P53" s="75"/>
      <c r="Q53" s="75"/>
      <c r="R53" s="75"/>
    </row>
    <row r="54" spans="1:18">
      <c r="A54" s="73"/>
      <c r="B54" s="73" t="s">
        <v>189</v>
      </c>
      <c r="C54" s="76" t="s">
        <v>359</v>
      </c>
      <c r="D54" s="75">
        <v>6.3624</v>
      </c>
      <c r="E54" s="75">
        <v>6.3624</v>
      </c>
      <c r="F54" s="75"/>
      <c r="G54" s="75"/>
      <c r="H54" s="75"/>
      <c r="I54" s="75"/>
      <c r="J54" s="73"/>
      <c r="K54" s="73" t="s">
        <v>218</v>
      </c>
      <c r="L54" s="76" t="s">
        <v>360</v>
      </c>
      <c r="M54" s="75"/>
      <c r="N54" s="75"/>
      <c r="O54" s="75"/>
      <c r="P54" s="75"/>
      <c r="Q54" s="75"/>
      <c r="R54" s="75"/>
    </row>
    <row r="55" spans="1:18">
      <c r="A55" s="73"/>
      <c r="B55" s="73" t="s">
        <v>191</v>
      </c>
      <c r="C55" s="76" t="s">
        <v>361</v>
      </c>
      <c r="D55" s="75"/>
      <c r="E55" s="75"/>
      <c r="F55" s="75"/>
      <c r="G55" s="75"/>
      <c r="H55" s="75"/>
      <c r="I55" s="75"/>
      <c r="J55" s="73"/>
      <c r="K55" s="73" t="s">
        <v>220</v>
      </c>
      <c r="L55" s="76" t="s">
        <v>362</v>
      </c>
      <c r="M55" s="75">
        <v>2.7624</v>
      </c>
      <c r="N55" s="75">
        <v>2.7624</v>
      </c>
      <c r="O55" s="75"/>
      <c r="P55" s="75"/>
      <c r="Q55" s="75"/>
      <c r="R55" s="75"/>
    </row>
    <row r="56" spans="1:18">
      <c r="A56" s="73"/>
      <c r="B56" s="73" t="s">
        <v>193</v>
      </c>
      <c r="C56" s="76" t="s">
        <v>363</v>
      </c>
      <c r="D56" s="75"/>
      <c r="E56" s="75"/>
      <c r="F56" s="75"/>
      <c r="G56" s="75"/>
      <c r="H56" s="75"/>
      <c r="I56" s="75"/>
      <c r="J56" s="73"/>
      <c r="K56" s="73" t="s">
        <v>195</v>
      </c>
      <c r="L56" s="76" t="s">
        <v>364</v>
      </c>
      <c r="M56" s="75"/>
      <c r="N56" s="75"/>
      <c r="O56" s="75"/>
      <c r="P56" s="75"/>
      <c r="Q56" s="75"/>
      <c r="R56" s="75"/>
    </row>
    <row r="57" spans="1:18">
      <c r="A57" s="73"/>
      <c r="B57" s="73" t="s">
        <v>220</v>
      </c>
      <c r="C57" s="76" t="s">
        <v>365</v>
      </c>
      <c r="D57" s="75"/>
      <c r="E57" s="75"/>
      <c r="F57" s="75"/>
      <c r="G57" s="75"/>
      <c r="H57" s="75"/>
      <c r="I57" s="75"/>
      <c r="J57" s="73"/>
      <c r="K57" s="73" t="s">
        <v>197</v>
      </c>
      <c r="L57" s="76" t="s">
        <v>366</v>
      </c>
      <c r="M57" s="75">
        <v>3.6</v>
      </c>
      <c r="N57" s="75">
        <v>3.6</v>
      </c>
      <c r="O57" s="75"/>
      <c r="P57" s="75"/>
      <c r="Q57" s="75"/>
      <c r="R57" s="75"/>
    </row>
    <row r="58" spans="1:18">
      <c r="A58" s="73"/>
      <c r="B58" s="73" t="s">
        <v>213</v>
      </c>
      <c r="C58" s="76" t="s">
        <v>367</v>
      </c>
      <c r="D58" s="75"/>
      <c r="E58" s="75"/>
      <c r="F58" s="75"/>
      <c r="G58" s="75"/>
      <c r="H58" s="75"/>
      <c r="I58" s="75"/>
      <c r="J58" s="73"/>
      <c r="K58" s="73" t="s">
        <v>199</v>
      </c>
      <c r="L58" s="76" t="s">
        <v>361</v>
      </c>
      <c r="M58" s="75"/>
      <c r="N58" s="75"/>
      <c r="O58" s="75"/>
      <c r="P58" s="75"/>
      <c r="Q58" s="75"/>
      <c r="R58" s="75"/>
    </row>
    <row r="59" spans="1:18">
      <c r="A59" s="72" t="s">
        <v>368</v>
      </c>
      <c r="B59" s="72" t="s">
        <v>278</v>
      </c>
      <c r="C59" s="74" t="s">
        <v>369</v>
      </c>
      <c r="D59" s="75"/>
      <c r="E59" s="75"/>
      <c r="F59" s="75"/>
      <c r="G59" s="75"/>
      <c r="H59" s="75"/>
      <c r="I59" s="75"/>
      <c r="J59" s="73"/>
      <c r="K59" s="73" t="s">
        <v>201</v>
      </c>
      <c r="L59" s="76" t="s">
        <v>370</v>
      </c>
      <c r="M59" s="75"/>
      <c r="N59" s="75"/>
      <c r="O59" s="75"/>
      <c r="P59" s="75"/>
      <c r="Q59" s="75"/>
      <c r="R59" s="75"/>
    </row>
    <row r="60" spans="1:18">
      <c r="A60" s="73"/>
      <c r="B60" s="73" t="s">
        <v>191</v>
      </c>
      <c r="C60" s="76" t="s">
        <v>371</v>
      </c>
      <c r="D60" s="75"/>
      <c r="E60" s="75"/>
      <c r="F60" s="75"/>
      <c r="G60" s="75"/>
      <c r="H60" s="75"/>
      <c r="I60" s="75"/>
      <c r="J60" s="73"/>
      <c r="K60" s="73" t="s">
        <v>203</v>
      </c>
      <c r="L60" s="76" t="s">
        <v>363</v>
      </c>
      <c r="M60" s="75"/>
      <c r="N60" s="75"/>
      <c r="O60" s="75"/>
      <c r="P60" s="75"/>
      <c r="Q60" s="75"/>
      <c r="R60" s="75"/>
    </row>
    <row r="61" spans="1:18">
      <c r="A61" s="73"/>
      <c r="B61" s="73" t="s">
        <v>193</v>
      </c>
      <c r="C61" s="76" t="s">
        <v>372</v>
      </c>
      <c r="D61" s="75"/>
      <c r="E61" s="75"/>
      <c r="F61" s="75"/>
      <c r="G61" s="75"/>
      <c r="H61" s="75"/>
      <c r="I61" s="75"/>
      <c r="J61" s="73"/>
      <c r="K61" s="73" t="s">
        <v>213</v>
      </c>
      <c r="L61" s="76" t="s">
        <v>373</v>
      </c>
      <c r="M61" s="75"/>
      <c r="N61" s="75"/>
      <c r="O61" s="75"/>
      <c r="P61" s="75"/>
      <c r="Q61" s="75"/>
      <c r="R61" s="75"/>
    </row>
    <row r="62" spans="1:18">
      <c r="A62" s="72" t="s">
        <v>374</v>
      </c>
      <c r="B62" s="72" t="s">
        <v>278</v>
      </c>
      <c r="C62" s="74" t="s">
        <v>375</v>
      </c>
      <c r="D62" s="75"/>
      <c r="E62" s="75"/>
      <c r="F62" s="75"/>
      <c r="G62" s="75"/>
      <c r="H62" s="75"/>
      <c r="I62" s="75"/>
      <c r="J62" s="72" t="s">
        <v>376</v>
      </c>
      <c r="K62" s="72" t="s">
        <v>278</v>
      </c>
      <c r="L62" s="74" t="s">
        <v>375</v>
      </c>
      <c r="M62" s="75"/>
      <c r="N62" s="75"/>
      <c r="O62" s="75"/>
      <c r="P62" s="75"/>
      <c r="Q62" s="75"/>
      <c r="R62" s="75"/>
    </row>
    <row r="63" spans="1:18">
      <c r="A63" s="73"/>
      <c r="B63" s="73" t="s">
        <v>189</v>
      </c>
      <c r="C63" s="76" t="s">
        <v>377</v>
      </c>
      <c r="D63" s="75"/>
      <c r="E63" s="75"/>
      <c r="F63" s="75"/>
      <c r="G63" s="75"/>
      <c r="H63" s="75"/>
      <c r="I63" s="75"/>
      <c r="J63" s="73"/>
      <c r="K63" s="73" t="s">
        <v>189</v>
      </c>
      <c r="L63" s="76" t="s">
        <v>377</v>
      </c>
      <c r="M63" s="75"/>
      <c r="N63" s="75"/>
      <c r="O63" s="75"/>
      <c r="P63" s="75"/>
      <c r="Q63" s="75"/>
      <c r="R63" s="75"/>
    </row>
    <row r="64" spans="1:18">
      <c r="A64" s="73"/>
      <c r="B64" s="73" t="s">
        <v>191</v>
      </c>
      <c r="C64" s="76" t="s">
        <v>378</v>
      </c>
      <c r="D64" s="75"/>
      <c r="E64" s="75"/>
      <c r="F64" s="75"/>
      <c r="G64" s="75"/>
      <c r="H64" s="75"/>
      <c r="I64" s="75"/>
      <c r="J64" s="73"/>
      <c r="K64" s="73" t="s">
        <v>191</v>
      </c>
      <c r="L64" s="76" t="s">
        <v>378</v>
      </c>
      <c r="M64" s="75"/>
      <c r="N64" s="75"/>
      <c r="O64" s="75"/>
      <c r="P64" s="75"/>
      <c r="Q64" s="75"/>
      <c r="R64" s="75"/>
    </row>
    <row r="65" spans="1:18">
      <c r="A65" s="73"/>
      <c r="B65" s="73" t="s">
        <v>193</v>
      </c>
      <c r="C65" s="76" t="s">
        <v>379</v>
      </c>
      <c r="D65" s="75"/>
      <c r="E65" s="75"/>
      <c r="F65" s="75"/>
      <c r="G65" s="75"/>
      <c r="H65" s="75"/>
      <c r="I65" s="75"/>
      <c r="J65" s="73"/>
      <c r="K65" s="73" t="s">
        <v>193</v>
      </c>
      <c r="L65" s="76" t="s">
        <v>379</v>
      </c>
      <c r="M65" s="75"/>
      <c r="N65" s="75"/>
      <c r="O65" s="75"/>
      <c r="P65" s="75"/>
      <c r="Q65" s="75"/>
      <c r="R65" s="75"/>
    </row>
    <row r="66" spans="1:18">
      <c r="A66" s="73"/>
      <c r="B66" s="73" t="s">
        <v>218</v>
      </c>
      <c r="C66" s="76" t="s">
        <v>380</v>
      </c>
      <c r="D66" s="75"/>
      <c r="E66" s="75"/>
      <c r="F66" s="75"/>
      <c r="G66" s="75"/>
      <c r="H66" s="75"/>
      <c r="I66" s="75"/>
      <c r="J66" s="73"/>
      <c r="K66" s="73" t="s">
        <v>218</v>
      </c>
      <c r="L66" s="76" t="s">
        <v>380</v>
      </c>
      <c r="M66" s="75"/>
      <c r="N66" s="75"/>
      <c r="O66" s="75"/>
      <c r="P66" s="75"/>
      <c r="Q66" s="75"/>
      <c r="R66" s="75"/>
    </row>
    <row r="67" spans="1:18">
      <c r="A67" s="72" t="s">
        <v>381</v>
      </c>
      <c r="B67" s="72" t="s">
        <v>278</v>
      </c>
      <c r="C67" s="74" t="s">
        <v>382</v>
      </c>
      <c r="D67" s="75"/>
      <c r="E67" s="75"/>
      <c r="F67" s="75"/>
      <c r="G67" s="75"/>
      <c r="H67" s="75"/>
      <c r="I67" s="75"/>
      <c r="J67" s="72" t="s">
        <v>383</v>
      </c>
      <c r="K67" s="72" t="s">
        <v>278</v>
      </c>
      <c r="L67" s="74" t="s">
        <v>384</v>
      </c>
      <c r="M67" s="75"/>
      <c r="N67" s="75"/>
      <c r="O67" s="75"/>
      <c r="P67" s="75"/>
      <c r="Q67" s="75"/>
      <c r="R67" s="75"/>
    </row>
    <row r="68" spans="1:18">
      <c r="A68" s="73"/>
      <c r="B68" s="73" t="s">
        <v>189</v>
      </c>
      <c r="C68" s="76" t="s">
        <v>385</v>
      </c>
      <c r="D68" s="75"/>
      <c r="E68" s="75"/>
      <c r="F68" s="75"/>
      <c r="G68" s="75"/>
      <c r="H68" s="75"/>
      <c r="I68" s="75"/>
      <c r="J68" s="73"/>
      <c r="K68" s="73" t="s">
        <v>189</v>
      </c>
      <c r="L68" s="76" t="s">
        <v>386</v>
      </c>
      <c r="M68" s="75"/>
      <c r="N68" s="75"/>
      <c r="O68" s="75"/>
      <c r="P68" s="75"/>
      <c r="Q68" s="75"/>
      <c r="R68" s="75"/>
    </row>
    <row r="69" spans="1:18">
      <c r="A69" s="73"/>
      <c r="B69" s="73" t="s">
        <v>191</v>
      </c>
      <c r="C69" s="76" t="s">
        <v>387</v>
      </c>
      <c r="D69" s="75"/>
      <c r="E69" s="75"/>
      <c r="F69" s="75"/>
      <c r="G69" s="75"/>
      <c r="H69" s="75"/>
      <c r="I69" s="75"/>
      <c r="J69" s="73"/>
      <c r="K69" s="73" t="s">
        <v>191</v>
      </c>
      <c r="L69" s="76" t="s">
        <v>388</v>
      </c>
      <c r="M69" s="75"/>
      <c r="N69" s="75"/>
      <c r="O69" s="75"/>
      <c r="P69" s="75"/>
      <c r="Q69" s="75"/>
      <c r="R69" s="75"/>
    </row>
    <row r="70" spans="1:18">
      <c r="A70" s="72" t="s">
        <v>389</v>
      </c>
      <c r="B70" s="72" t="s">
        <v>278</v>
      </c>
      <c r="C70" s="74" t="s">
        <v>390</v>
      </c>
      <c r="D70" s="75"/>
      <c r="E70" s="75"/>
      <c r="F70" s="75"/>
      <c r="G70" s="75"/>
      <c r="H70" s="75"/>
      <c r="I70" s="75"/>
      <c r="J70" s="73"/>
      <c r="K70" s="73" t="s">
        <v>193</v>
      </c>
      <c r="L70" s="76" t="s">
        <v>391</v>
      </c>
      <c r="M70" s="75"/>
      <c r="N70" s="75"/>
      <c r="O70" s="75"/>
      <c r="P70" s="75"/>
      <c r="Q70" s="75"/>
      <c r="R70" s="75"/>
    </row>
    <row r="71" spans="1:18">
      <c r="A71" s="73"/>
      <c r="B71" s="73" t="s">
        <v>189</v>
      </c>
      <c r="C71" s="76" t="s">
        <v>392</v>
      </c>
      <c r="D71" s="75"/>
      <c r="E71" s="75"/>
      <c r="F71" s="75"/>
      <c r="G71" s="75"/>
      <c r="H71" s="75"/>
      <c r="I71" s="75"/>
      <c r="J71" s="73"/>
      <c r="K71" s="73" t="s">
        <v>220</v>
      </c>
      <c r="L71" s="76" t="s">
        <v>314</v>
      </c>
      <c r="M71" s="75"/>
      <c r="N71" s="75"/>
      <c r="O71" s="75"/>
      <c r="P71" s="75"/>
      <c r="Q71" s="75"/>
      <c r="R71" s="75"/>
    </row>
    <row r="72" spans="1:18">
      <c r="A72" s="73"/>
      <c r="B72" s="73" t="s">
        <v>191</v>
      </c>
      <c r="C72" s="76" t="s">
        <v>393</v>
      </c>
      <c r="D72" s="75"/>
      <c r="E72" s="75"/>
      <c r="F72" s="75"/>
      <c r="G72" s="75"/>
      <c r="H72" s="75"/>
      <c r="I72" s="75"/>
      <c r="J72" s="73"/>
      <c r="K72" s="73" t="s">
        <v>195</v>
      </c>
      <c r="L72" s="76" t="s">
        <v>322</v>
      </c>
      <c r="M72" s="75"/>
      <c r="N72" s="75"/>
      <c r="O72" s="75"/>
      <c r="P72" s="75"/>
      <c r="Q72" s="75"/>
      <c r="R72" s="75"/>
    </row>
    <row r="73" spans="1:18">
      <c r="A73" s="73"/>
      <c r="B73" s="73" t="s">
        <v>193</v>
      </c>
      <c r="C73" s="76" t="s">
        <v>394</v>
      </c>
      <c r="D73" s="75"/>
      <c r="E73" s="75"/>
      <c r="F73" s="75"/>
      <c r="G73" s="75"/>
      <c r="H73" s="75"/>
      <c r="I73" s="75"/>
      <c r="J73" s="73"/>
      <c r="K73" s="73" t="s">
        <v>197</v>
      </c>
      <c r="L73" s="76" t="s">
        <v>395</v>
      </c>
      <c r="M73" s="75"/>
      <c r="N73" s="75"/>
      <c r="O73" s="75"/>
      <c r="P73" s="75"/>
      <c r="Q73" s="75"/>
      <c r="R73" s="75"/>
    </row>
    <row r="74" spans="1:18">
      <c r="A74" s="73"/>
      <c r="B74" s="73" t="s">
        <v>218</v>
      </c>
      <c r="C74" s="76" t="s">
        <v>396</v>
      </c>
      <c r="D74" s="75"/>
      <c r="E74" s="75"/>
      <c r="F74" s="75"/>
      <c r="G74" s="75"/>
      <c r="H74" s="75"/>
      <c r="I74" s="75"/>
      <c r="J74" s="73"/>
      <c r="K74" s="73" t="s">
        <v>199</v>
      </c>
      <c r="L74" s="76" t="s">
        <v>397</v>
      </c>
      <c r="M74" s="75"/>
      <c r="N74" s="75"/>
      <c r="O74" s="75"/>
      <c r="P74" s="75"/>
      <c r="Q74" s="75"/>
      <c r="R74" s="75"/>
    </row>
    <row r="75" spans="1:18">
      <c r="A75" s="72" t="s">
        <v>398</v>
      </c>
      <c r="B75" s="72" t="s">
        <v>278</v>
      </c>
      <c r="C75" s="74" t="s">
        <v>399</v>
      </c>
      <c r="D75" s="75"/>
      <c r="E75" s="75"/>
      <c r="F75" s="75"/>
      <c r="G75" s="75"/>
      <c r="H75" s="75"/>
      <c r="I75" s="75"/>
      <c r="J75" s="73"/>
      <c r="K75" s="73" t="s">
        <v>209</v>
      </c>
      <c r="L75" s="76" t="s">
        <v>316</v>
      </c>
      <c r="M75" s="75"/>
      <c r="N75" s="75"/>
      <c r="O75" s="75"/>
      <c r="P75" s="75"/>
      <c r="Q75" s="75"/>
      <c r="R75" s="75"/>
    </row>
    <row r="76" spans="1:18">
      <c r="A76" s="73"/>
      <c r="B76" s="73" t="s">
        <v>189</v>
      </c>
      <c r="C76" s="76" t="s">
        <v>400</v>
      </c>
      <c r="D76" s="75"/>
      <c r="E76" s="75"/>
      <c r="F76" s="75"/>
      <c r="G76" s="75"/>
      <c r="H76" s="75"/>
      <c r="I76" s="75"/>
      <c r="J76" s="73"/>
      <c r="K76" s="73" t="s">
        <v>401</v>
      </c>
      <c r="L76" s="76" t="s">
        <v>402</v>
      </c>
      <c r="M76" s="75"/>
      <c r="N76" s="75"/>
      <c r="O76" s="75"/>
      <c r="P76" s="75"/>
      <c r="Q76" s="75"/>
      <c r="R76" s="75"/>
    </row>
    <row r="77" spans="1:18">
      <c r="A77" s="73"/>
      <c r="B77" s="73" t="s">
        <v>191</v>
      </c>
      <c r="C77" s="76" t="s">
        <v>403</v>
      </c>
      <c r="D77" s="75"/>
      <c r="E77" s="75"/>
      <c r="F77" s="75"/>
      <c r="G77" s="75"/>
      <c r="H77" s="75"/>
      <c r="I77" s="75"/>
      <c r="J77" s="73"/>
      <c r="K77" s="73" t="s">
        <v>404</v>
      </c>
      <c r="L77" s="76" t="s">
        <v>405</v>
      </c>
      <c r="M77" s="75"/>
      <c r="N77" s="75"/>
      <c r="O77" s="75"/>
      <c r="P77" s="75"/>
      <c r="Q77" s="75"/>
      <c r="R77" s="75"/>
    </row>
    <row r="78" spans="1:18">
      <c r="A78" s="72" t="s">
        <v>406</v>
      </c>
      <c r="B78" s="72" t="s">
        <v>278</v>
      </c>
      <c r="C78" s="74" t="s">
        <v>407</v>
      </c>
      <c r="D78" s="75"/>
      <c r="E78" s="75"/>
      <c r="F78" s="75"/>
      <c r="G78" s="75"/>
      <c r="H78" s="75"/>
      <c r="I78" s="75"/>
      <c r="J78" s="73"/>
      <c r="K78" s="73" t="s">
        <v>408</v>
      </c>
      <c r="L78" s="76" t="s">
        <v>409</v>
      </c>
      <c r="M78" s="75"/>
      <c r="N78" s="75"/>
      <c r="O78" s="75"/>
      <c r="P78" s="75"/>
      <c r="Q78" s="75"/>
      <c r="R78" s="75"/>
    </row>
    <row r="79" spans="1:18">
      <c r="A79" s="73"/>
      <c r="B79" s="73" t="s">
        <v>195</v>
      </c>
      <c r="C79" s="76" t="s">
        <v>410</v>
      </c>
      <c r="D79" s="75"/>
      <c r="E79" s="75"/>
      <c r="F79" s="75"/>
      <c r="G79" s="75"/>
      <c r="H79" s="75"/>
      <c r="I79" s="75"/>
      <c r="J79" s="73"/>
      <c r="K79" s="73" t="s">
        <v>213</v>
      </c>
      <c r="L79" s="76" t="s">
        <v>411</v>
      </c>
      <c r="M79" s="75"/>
      <c r="N79" s="75"/>
      <c r="O79" s="75"/>
      <c r="P79" s="75"/>
      <c r="Q79" s="75"/>
      <c r="R79" s="75"/>
    </row>
    <row r="80" spans="1:18">
      <c r="A80" s="73"/>
      <c r="B80" s="73" t="s">
        <v>197</v>
      </c>
      <c r="C80" s="76" t="s">
        <v>412</v>
      </c>
      <c r="D80" s="75"/>
      <c r="E80" s="75"/>
      <c r="F80" s="75"/>
      <c r="G80" s="75"/>
      <c r="H80" s="75"/>
      <c r="I80" s="75"/>
      <c r="J80" s="72" t="s">
        <v>413</v>
      </c>
      <c r="K80" s="72" t="s">
        <v>278</v>
      </c>
      <c r="L80" s="74" t="s">
        <v>414</v>
      </c>
      <c r="M80" s="75"/>
      <c r="N80" s="75"/>
      <c r="O80" s="75"/>
      <c r="P80" s="75"/>
      <c r="Q80" s="75"/>
      <c r="R80" s="75"/>
    </row>
    <row r="81" spans="1:18">
      <c r="A81" s="73"/>
      <c r="B81" s="73" t="s">
        <v>199</v>
      </c>
      <c r="C81" s="76" t="s">
        <v>415</v>
      </c>
      <c r="D81" s="75"/>
      <c r="E81" s="75"/>
      <c r="F81" s="75"/>
      <c r="G81" s="75"/>
      <c r="H81" s="75"/>
      <c r="I81" s="75"/>
      <c r="J81" s="73"/>
      <c r="K81" s="73" t="s">
        <v>189</v>
      </c>
      <c r="L81" s="76" t="s">
        <v>386</v>
      </c>
      <c r="M81" s="75"/>
      <c r="N81" s="75"/>
      <c r="O81" s="75"/>
      <c r="P81" s="75"/>
      <c r="Q81" s="75"/>
      <c r="R81" s="75"/>
    </row>
    <row r="82" spans="1:18">
      <c r="A82" s="73"/>
      <c r="B82" s="73" t="s">
        <v>213</v>
      </c>
      <c r="C82" s="76" t="s">
        <v>407</v>
      </c>
      <c r="D82" s="75"/>
      <c r="E82" s="75"/>
      <c r="F82" s="75"/>
      <c r="G82" s="75"/>
      <c r="H82" s="75"/>
      <c r="I82" s="75"/>
      <c r="J82" s="73"/>
      <c r="K82" s="73" t="s">
        <v>191</v>
      </c>
      <c r="L82" s="76" t="s">
        <v>388</v>
      </c>
      <c r="M82" s="75">
        <v>4</v>
      </c>
      <c r="N82" s="75"/>
      <c r="O82" s="75">
        <v>4</v>
      </c>
      <c r="P82" s="75"/>
      <c r="Q82" s="75"/>
      <c r="R82" s="75"/>
    </row>
    <row r="83" spans="1:18">
      <c r="A83" s="77"/>
      <c r="B83" s="77"/>
      <c r="C83" s="77"/>
      <c r="D83" s="75"/>
      <c r="E83" s="75"/>
      <c r="F83" s="75"/>
      <c r="G83" s="75"/>
      <c r="H83" s="75"/>
      <c r="I83" s="75"/>
      <c r="J83" s="77"/>
      <c r="K83" s="77" t="s">
        <v>193</v>
      </c>
      <c r="L83" s="77" t="s">
        <v>391</v>
      </c>
      <c r="M83" s="75"/>
      <c r="N83" s="75"/>
      <c r="O83" s="75"/>
      <c r="P83" s="75"/>
      <c r="Q83" s="75"/>
      <c r="R83" s="75"/>
    </row>
    <row r="84" spans="1:18">
      <c r="A84" s="77"/>
      <c r="B84" s="77"/>
      <c r="C84" s="77"/>
      <c r="D84" s="75"/>
      <c r="E84" s="75"/>
      <c r="F84" s="75"/>
      <c r="G84" s="75"/>
      <c r="H84" s="75"/>
      <c r="I84" s="75"/>
      <c r="J84" s="77"/>
      <c r="K84" s="77" t="s">
        <v>220</v>
      </c>
      <c r="L84" s="77" t="s">
        <v>314</v>
      </c>
      <c r="M84" s="75"/>
      <c r="N84" s="75"/>
      <c r="O84" s="75"/>
      <c r="P84" s="75"/>
      <c r="Q84" s="75"/>
      <c r="R84" s="75"/>
    </row>
    <row r="85" spans="1:18">
      <c r="A85" s="77"/>
      <c r="B85" s="77"/>
      <c r="C85" s="77"/>
      <c r="D85" s="75"/>
      <c r="E85" s="75"/>
      <c r="F85" s="75"/>
      <c r="G85" s="75"/>
      <c r="H85" s="75"/>
      <c r="I85" s="75"/>
      <c r="J85" s="77"/>
      <c r="K85" s="77" t="s">
        <v>195</v>
      </c>
      <c r="L85" s="77" t="s">
        <v>322</v>
      </c>
      <c r="M85" s="75"/>
      <c r="N85" s="75"/>
      <c r="O85" s="75"/>
      <c r="P85" s="75"/>
      <c r="Q85" s="75"/>
      <c r="R85" s="75"/>
    </row>
    <row r="86" spans="1:18">
      <c r="A86" s="77"/>
      <c r="B86" s="77"/>
      <c r="C86" s="77"/>
      <c r="D86" s="75"/>
      <c r="E86" s="75"/>
      <c r="F86" s="75"/>
      <c r="G86" s="75"/>
      <c r="H86" s="75"/>
      <c r="I86" s="75"/>
      <c r="J86" s="77"/>
      <c r="K86" s="77" t="s">
        <v>197</v>
      </c>
      <c r="L86" s="77" t="s">
        <v>395</v>
      </c>
      <c r="M86" s="75"/>
      <c r="N86" s="75"/>
      <c r="O86" s="75"/>
      <c r="P86" s="75"/>
      <c r="Q86" s="75"/>
      <c r="R86" s="75"/>
    </row>
    <row r="87" spans="1:18">
      <c r="A87" s="77"/>
      <c r="B87" s="77"/>
      <c r="C87" s="77"/>
      <c r="D87" s="75"/>
      <c r="E87" s="75"/>
      <c r="F87" s="75"/>
      <c r="G87" s="75"/>
      <c r="H87" s="75"/>
      <c r="I87" s="75"/>
      <c r="J87" s="77"/>
      <c r="K87" s="77" t="s">
        <v>199</v>
      </c>
      <c r="L87" s="77" t="s">
        <v>397</v>
      </c>
      <c r="M87" s="75"/>
      <c r="N87" s="75"/>
      <c r="O87" s="75"/>
      <c r="P87" s="75"/>
      <c r="Q87" s="75"/>
      <c r="R87" s="75"/>
    </row>
    <row r="88" spans="1:18">
      <c r="A88" s="77"/>
      <c r="B88" s="77"/>
      <c r="C88" s="77"/>
      <c r="D88" s="75"/>
      <c r="E88" s="75"/>
      <c r="F88" s="75"/>
      <c r="G88" s="75"/>
      <c r="H88" s="75"/>
      <c r="I88" s="75"/>
      <c r="J88" s="77"/>
      <c r="K88" s="77" t="s">
        <v>201</v>
      </c>
      <c r="L88" s="77" t="s">
        <v>416</v>
      </c>
      <c r="M88" s="75"/>
      <c r="N88" s="75"/>
      <c r="O88" s="75"/>
      <c r="P88" s="75"/>
      <c r="Q88" s="75"/>
      <c r="R88" s="75"/>
    </row>
    <row r="89" spans="1:18">
      <c r="A89" s="77"/>
      <c r="B89" s="77"/>
      <c r="C89" s="77"/>
      <c r="D89" s="75"/>
      <c r="E89" s="75"/>
      <c r="F89" s="75"/>
      <c r="G89" s="75"/>
      <c r="H89" s="75"/>
      <c r="I89" s="75"/>
      <c r="J89" s="77"/>
      <c r="K89" s="77" t="s">
        <v>203</v>
      </c>
      <c r="L89" s="77" t="s">
        <v>417</v>
      </c>
      <c r="M89" s="75"/>
      <c r="N89" s="75"/>
      <c r="O89" s="75"/>
      <c r="P89" s="75"/>
      <c r="Q89" s="75"/>
      <c r="R89" s="75"/>
    </row>
    <row r="90" spans="1:18">
      <c r="A90" s="77"/>
      <c r="B90" s="77"/>
      <c r="C90" s="77"/>
      <c r="D90" s="75"/>
      <c r="E90" s="75"/>
      <c r="F90" s="75"/>
      <c r="G90" s="75"/>
      <c r="H90" s="75"/>
      <c r="I90" s="75"/>
      <c r="J90" s="77"/>
      <c r="K90" s="77" t="s">
        <v>205</v>
      </c>
      <c r="L90" s="77" t="s">
        <v>418</v>
      </c>
      <c r="M90" s="75"/>
      <c r="N90" s="75"/>
      <c r="O90" s="75"/>
      <c r="P90" s="75"/>
      <c r="Q90" s="75"/>
      <c r="R90" s="75"/>
    </row>
    <row r="91" spans="1:18">
      <c r="A91" s="77"/>
      <c r="B91" s="77"/>
      <c r="C91" s="77"/>
      <c r="D91" s="75"/>
      <c r="E91" s="75"/>
      <c r="F91" s="75"/>
      <c r="G91" s="75"/>
      <c r="H91" s="75"/>
      <c r="I91" s="75"/>
      <c r="J91" s="77"/>
      <c r="K91" s="77" t="s">
        <v>207</v>
      </c>
      <c r="L91" s="77" t="s">
        <v>419</v>
      </c>
      <c r="M91" s="75"/>
      <c r="N91" s="75"/>
      <c r="O91" s="75"/>
      <c r="P91" s="75"/>
      <c r="Q91" s="75"/>
      <c r="R91" s="75"/>
    </row>
    <row r="92" spans="1:18">
      <c r="A92" s="77"/>
      <c r="B92" s="77"/>
      <c r="C92" s="77"/>
      <c r="D92" s="75"/>
      <c r="E92" s="75"/>
      <c r="F92" s="75"/>
      <c r="G92" s="75"/>
      <c r="H92" s="75"/>
      <c r="I92" s="75"/>
      <c r="J92" s="77"/>
      <c r="K92" s="77" t="s">
        <v>209</v>
      </c>
      <c r="L92" s="77" t="s">
        <v>316</v>
      </c>
      <c r="M92" s="75"/>
      <c r="N92" s="75"/>
      <c r="O92" s="75"/>
      <c r="P92" s="75"/>
      <c r="Q92" s="75"/>
      <c r="R92" s="75"/>
    </row>
    <row r="93" spans="1:18">
      <c r="A93" s="77"/>
      <c r="B93" s="77"/>
      <c r="C93" s="77"/>
      <c r="D93" s="75"/>
      <c r="E93" s="75"/>
      <c r="F93" s="75"/>
      <c r="G93" s="75"/>
      <c r="H93" s="75"/>
      <c r="I93" s="75"/>
      <c r="J93" s="77"/>
      <c r="K93" s="77" t="s">
        <v>401</v>
      </c>
      <c r="L93" s="77" t="s">
        <v>402</v>
      </c>
      <c r="M93" s="75"/>
      <c r="N93" s="75"/>
      <c r="O93" s="75"/>
      <c r="P93" s="75"/>
      <c r="Q93" s="75"/>
      <c r="R93" s="75"/>
    </row>
    <row r="94" spans="1:18">
      <c r="A94" s="77"/>
      <c r="B94" s="77"/>
      <c r="C94" s="77"/>
      <c r="D94" s="75"/>
      <c r="E94" s="75"/>
      <c r="F94" s="75"/>
      <c r="G94" s="75"/>
      <c r="H94" s="75"/>
      <c r="I94" s="75"/>
      <c r="J94" s="77"/>
      <c r="K94" s="77" t="s">
        <v>404</v>
      </c>
      <c r="L94" s="77" t="s">
        <v>405</v>
      </c>
      <c r="M94" s="75"/>
      <c r="N94" s="75"/>
      <c r="O94" s="75"/>
      <c r="P94" s="75"/>
      <c r="Q94" s="75"/>
      <c r="R94" s="75"/>
    </row>
    <row r="95" spans="1:18">
      <c r="A95" s="77"/>
      <c r="B95" s="77"/>
      <c r="C95" s="77"/>
      <c r="D95" s="75"/>
      <c r="E95" s="75"/>
      <c r="F95" s="75"/>
      <c r="G95" s="75"/>
      <c r="H95" s="75"/>
      <c r="I95" s="75"/>
      <c r="J95" s="77"/>
      <c r="K95" s="77" t="s">
        <v>408</v>
      </c>
      <c r="L95" s="77" t="s">
        <v>409</v>
      </c>
      <c r="M95" s="75"/>
      <c r="N95" s="75"/>
      <c r="O95" s="75"/>
      <c r="P95" s="75"/>
      <c r="Q95" s="75"/>
      <c r="R95" s="75"/>
    </row>
    <row r="96" spans="1:18">
      <c r="A96" s="77"/>
      <c r="B96" s="77"/>
      <c r="C96" s="77"/>
      <c r="D96" s="75"/>
      <c r="E96" s="75"/>
      <c r="F96" s="75"/>
      <c r="G96" s="75"/>
      <c r="H96" s="75"/>
      <c r="I96" s="75"/>
      <c r="J96" s="77"/>
      <c r="K96" s="77" t="s">
        <v>213</v>
      </c>
      <c r="L96" s="77" t="s">
        <v>324</v>
      </c>
      <c r="M96" s="75"/>
      <c r="N96" s="75"/>
      <c r="O96" s="75"/>
      <c r="P96" s="75"/>
      <c r="Q96" s="75"/>
      <c r="R96" s="75"/>
    </row>
    <row r="97" spans="1:18">
      <c r="A97" s="77"/>
      <c r="B97" s="77"/>
      <c r="C97" s="77"/>
      <c r="D97" s="75"/>
      <c r="E97" s="75"/>
      <c r="F97" s="75"/>
      <c r="G97" s="75"/>
      <c r="H97" s="75"/>
      <c r="I97" s="75"/>
      <c r="J97" s="79" t="s">
        <v>420</v>
      </c>
      <c r="K97" s="79" t="s">
        <v>278</v>
      </c>
      <c r="L97" s="79" t="s">
        <v>421</v>
      </c>
      <c r="M97" s="75"/>
      <c r="N97" s="75"/>
      <c r="O97" s="75"/>
      <c r="P97" s="75"/>
      <c r="Q97" s="75"/>
      <c r="R97" s="75"/>
    </row>
    <row r="98" spans="1:18">
      <c r="A98" s="77"/>
      <c r="B98" s="77"/>
      <c r="C98" s="77"/>
      <c r="D98" s="75"/>
      <c r="E98" s="75"/>
      <c r="F98" s="75"/>
      <c r="G98" s="75"/>
      <c r="H98" s="75"/>
      <c r="I98" s="75"/>
      <c r="J98" s="77"/>
      <c r="K98" s="77" t="s">
        <v>189</v>
      </c>
      <c r="L98" s="77" t="s">
        <v>422</v>
      </c>
      <c r="M98" s="75"/>
      <c r="N98" s="75"/>
      <c r="O98" s="75"/>
      <c r="P98" s="75"/>
      <c r="Q98" s="75"/>
      <c r="R98" s="75"/>
    </row>
    <row r="99" spans="1:18">
      <c r="A99" s="77"/>
      <c r="B99" s="77"/>
      <c r="C99" s="77"/>
      <c r="D99" s="75"/>
      <c r="E99" s="75"/>
      <c r="F99" s="75"/>
      <c r="G99" s="75"/>
      <c r="H99" s="75"/>
      <c r="I99" s="75"/>
      <c r="J99" s="77"/>
      <c r="K99" s="77" t="s">
        <v>213</v>
      </c>
      <c r="L99" s="77" t="s">
        <v>349</v>
      </c>
      <c r="M99" s="75"/>
      <c r="N99" s="75"/>
      <c r="O99" s="75"/>
      <c r="P99" s="75"/>
      <c r="Q99" s="75"/>
      <c r="R99" s="75"/>
    </row>
    <row r="100" spans="1:18">
      <c r="A100" s="77"/>
      <c r="B100" s="77"/>
      <c r="C100" s="77"/>
      <c r="D100" s="75"/>
      <c r="E100" s="75"/>
      <c r="F100" s="75"/>
      <c r="G100" s="75"/>
      <c r="H100" s="75"/>
      <c r="I100" s="75"/>
      <c r="J100" s="79" t="s">
        <v>423</v>
      </c>
      <c r="K100" s="79" t="s">
        <v>278</v>
      </c>
      <c r="L100" s="79" t="s">
        <v>344</v>
      </c>
      <c r="M100" s="75"/>
      <c r="N100" s="75"/>
      <c r="O100" s="75"/>
      <c r="P100" s="75"/>
      <c r="Q100" s="75"/>
      <c r="R100" s="75"/>
    </row>
    <row r="101" spans="1:18">
      <c r="A101" s="77"/>
      <c r="B101" s="77"/>
      <c r="C101" s="77"/>
      <c r="D101" s="75"/>
      <c r="E101" s="75"/>
      <c r="F101" s="75"/>
      <c r="G101" s="75"/>
      <c r="H101" s="75"/>
      <c r="I101" s="75"/>
      <c r="J101" s="77"/>
      <c r="K101" s="77" t="s">
        <v>189</v>
      </c>
      <c r="L101" s="77" t="s">
        <v>422</v>
      </c>
      <c r="M101" s="75"/>
      <c r="N101" s="75"/>
      <c r="O101" s="75"/>
      <c r="P101" s="75"/>
      <c r="Q101" s="75"/>
      <c r="R101" s="75"/>
    </row>
    <row r="102" spans="1:18">
      <c r="A102" s="77"/>
      <c r="B102" s="77"/>
      <c r="C102" s="77"/>
      <c r="D102" s="75"/>
      <c r="E102" s="75"/>
      <c r="F102" s="75"/>
      <c r="G102" s="75"/>
      <c r="H102" s="75"/>
      <c r="I102" s="75"/>
      <c r="J102" s="77"/>
      <c r="K102" s="77" t="s">
        <v>193</v>
      </c>
      <c r="L102" s="77" t="s">
        <v>424</v>
      </c>
      <c r="M102" s="75"/>
      <c r="N102" s="75"/>
      <c r="O102" s="75"/>
      <c r="P102" s="75"/>
      <c r="Q102" s="75"/>
      <c r="R102" s="75"/>
    </row>
    <row r="103" spans="1:18">
      <c r="A103" s="77"/>
      <c r="B103" s="77"/>
      <c r="C103" s="77"/>
      <c r="D103" s="75"/>
      <c r="E103" s="75"/>
      <c r="F103" s="75"/>
      <c r="G103" s="75"/>
      <c r="H103" s="75"/>
      <c r="I103" s="75"/>
      <c r="J103" s="77"/>
      <c r="K103" s="77" t="s">
        <v>218</v>
      </c>
      <c r="L103" s="77" t="s">
        <v>345</v>
      </c>
      <c r="M103" s="75"/>
      <c r="N103" s="75"/>
      <c r="O103" s="75"/>
      <c r="P103" s="75"/>
      <c r="Q103" s="75"/>
      <c r="R103" s="75"/>
    </row>
    <row r="104" spans="1:18">
      <c r="A104" s="77"/>
      <c r="B104" s="77"/>
      <c r="C104" s="77"/>
      <c r="D104" s="75"/>
      <c r="E104" s="75"/>
      <c r="F104" s="75"/>
      <c r="G104" s="75"/>
      <c r="H104" s="75"/>
      <c r="I104" s="75"/>
      <c r="J104" s="77"/>
      <c r="K104" s="77" t="s">
        <v>220</v>
      </c>
      <c r="L104" s="77" t="s">
        <v>347</v>
      </c>
      <c r="M104" s="75"/>
      <c r="N104" s="75"/>
      <c r="O104" s="75"/>
      <c r="P104" s="75"/>
      <c r="Q104" s="75"/>
      <c r="R104" s="75"/>
    </row>
    <row r="105" spans="1:18">
      <c r="A105" s="77"/>
      <c r="B105" s="77"/>
      <c r="C105" s="77"/>
      <c r="D105" s="75"/>
      <c r="E105" s="75"/>
      <c r="F105" s="75"/>
      <c r="G105" s="75"/>
      <c r="H105" s="75"/>
      <c r="I105" s="75"/>
      <c r="J105" s="77"/>
      <c r="K105" s="77" t="s">
        <v>213</v>
      </c>
      <c r="L105" s="77" t="s">
        <v>349</v>
      </c>
      <c r="M105" s="75"/>
      <c r="N105" s="75"/>
      <c r="O105" s="75"/>
      <c r="P105" s="75"/>
      <c r="Q105" s="75"/>
      <c r="R105" s="75"/>
    </row>
    <row r="106" spans="1:18">
      <c r="A106" s="77"/>
      <c r="B106" s="77"/>
      <c r="C106" s="77"/>
      <c r="D106" s="75"/>
      <c r="E106" s="75"/>
      <c r="F106" s="75"/>
      <c r="G106" s="75"/>
      <c r="H106" s="75"/>
      <c r="I106" s="75"/>
      <c r="J106" s="79" t="s">
        <v>425</v>
      </c>
      <c r="K106" s="79" t="s">
        <v>278</v>
      </c>
      <c r="L106" s="79" t="s">
        <v>369</v>
      </c>
      <c r="M106" s="75"/>
      <c r="N106" s="75"/>
      <c r="O106" s="75"/>
      <c r="P106" s="75"/>
      <c r="Q106" s="75"/>
      <c r="R106" s="75"/>
    </row>
    <row r="107" spans="1:18">
      <c r="A107" s="77"/>
      <c r="B107" s="77"/>
      <c r="C107" s="77"/>
      <c r="D107" s="75"/>
      <c r="E107" s="75"/>
      <c r="F107" s="75"/>
      <c r="G107" s="75"/>
      <c r="H107" s="75"/>
      <c r="I107" s="75"/>
      <c r="J107" s="77"/>
      <c r="K107" s="77" t="s">
        <v>191</v>
      </c>
      <c r="L107" s="77" t="s">
        <v>371</v>
      </c>
      <c r="M107" s="75"/>
      <c r="N107" s="75"/>
      <c r="O107" s="75"/>
      <c r="P107" s="75"/>
      <c r="Q107" s="75"/>
      <c r="R107" s="75"/>
    </row>
    <row r="108" spans="1:18">
      <c r="A108" s="77"/>
      <c r="B108" s="77"/>
      <c r="C108" s="77"/>
      <c r="D108" s="75"/>
      <c r="E108" s="75"/>
      <c r="F108" s="75"/>
      <c r="G108" s="75"/>
      <c r="H108" s="75"/>
      <c r="I108" s="75"/>
      <c r="J108" s="77"/>
      <c r="K108" s="77" t="s">
        <v>193</v>
      </c>
      <c r="L108" s="77" t="s">
        <v>372</v>
      </c>
      <c r="M108" s="75"/>
      <c r="N108" s="75"/>
      <c r="O108" s="75"/>
      <c r="P108" s="75"/>
      <c r="Q108" s="75"/>
      <c r="R108" s="75"/>
    </row>
    <row r="109" spans="1:18">
      <c r="A109" s="77"/>
      <c r="B109" s="77"/>
      <c r="C109" s="77"/>
      <c r="D109" s="75"/>
      <c r="E109" s="75"/>
      <c r="F109" s="75"/>
      <c r="G109" s="75"/>
      <c r="H109" s="75"/>
      <c r="I109" s="75"/>
      <c r="J109" s="79" t="s">
        <v>426</v>
      </c>
      <c r="K109" s="79" t="s">
        <v>278</v>
      </c>
      <c r="L109" s="79" t="s">
        <v>407</v>
      </c>
      <c r="M109" s="75"/>
      <c r="N109" s="75"/>
      <c r="O109" s="75"/>
      <c r="P109" s="75"/>
      <c r="Q109" s="75"/>
      <c r="R109" s="75"/>
    </row>
    <row r="110" spans="1:18">
      <c r="A110" s="77"/>
      <c r="B110" s="77"/>
      <c r="C110" s="77"/>
      <c r="D110" s="75"/>
      <c r="E110" s="75"/>
      <c r="F110" s="75"/>
      <c r="G110" s="75"/>
      <c r="H110" s="75"/>
      <c r="I110" s="75"/>
      <c r="J110" s="77"/>
      <c r="K110" s="77" t="s">
        <v>195</v>
      </c>
      <c r="L110" s="77" t="s">
        <v>410</v>
      </c>
      <c r="M110" s="75"/>
      <c r="N110" s="75"/>
      <c r="O110" s="75"/>
      <c r="P110" s="75"/>
      <c r="Q110" s="75"/>
      <c r="R110" s="75"/>
    </row>
    <row r="111" spans="1:18">
      <c r="A111" s="77"/>
      <c r="B111" s="77"/>
      <c r="C111" s="77"/>
      <c r="D111" s="75"/>
      <c r="E111" s="75"/>
      <c r="F111" s="75"/>
      <c r="G111" s="75"/>
      <c r="H111" s="75"/>
      <c r="I111" s="75"/>
      <c r="J111" s="77"/>
      <c r="K111" s="77" t="s">
        <v>197</v>
      </c>
      <c r="L111" s="77" t="s">
        <v>412</v>
      </c>
      <c r="M111" s="75"/>
      <c r="N111" s="75"/>
      <c r="O111" s="75"/>
      <c r="P111" s="75"/>
      <c r="Q111" s="75"/>
      <c r="R111" s="75"/>
    </row>
    <row r="112" spans="1:18">
      <c r="A112" s="77"/>
      <c r="B112" s="77"/>
      <c r="C112" s="77"/>
      <c r="D112" s="75"/>
      <c r="E112" s="75"/>
      <c r="F112" s="75"/>
      <c r="G112" s="75"/>
      <c r="H112" s="75"/>
      <c r="I112" s="75"/>
      <c r="J112" s="77"/>
      <c r="K112" s="77" t="s">
        <v>199</v>
      </c>
      <c r="L112" s="77" t="s">
        <v>415</v>
      </c>
      <c r="M112" s="75"/>
      <c r="N112" s="75"/>
      <c r="O112" s="75"/>
      <c r="P112" s="75"/>
      <c r="Q112" s="75"/>
      <c r="R112" s="75"/>
    </row>
    <row r="113" spans="1:18">
      <c r="A113" s="77"/>
      <c r="B113" s="77"/>
      <c r="C113" s="77"/>
      <c r="D113" s="75"/>
      <c r="E113" s="75"/>
      <c r="F113" s="75"/>
      <c r="G113" s="75"/>
      <c r="H113" s="75"/>
      <c r="I113" s="75"/>
      <c r="J113" s="77"/>
      <c r="K113" s="77" t="s">
        <v>213</v>
      </c>
      <c r="L113" s="77" t="s">
        <v>407</v>
      </c>
      <c r="M113" s="75"/>
      <c r="N113" s="75"/>
      <c r="O113" s="75"/>
      <c r="P113" s="75"/>
      <c r="Q113" s="75"/>
      <c r="R113" s="75"/>
    </row>
    <row r="114" spans="1:18">
      <c r="A114" s="78" t="s">
        <v>39</v>
      </c>
      <c r="B114" s="78"/>
      <c r="C114" s="78"/>
      <c r="D114" s="31"/>
      <c r="E114" s="31"/>
      <c r="F114" s="31"/>
      <c r="G114" s="31"/>
      <c r="H114" s="31"/>
      <c r="I114" s="31"/>
      <c r="J114" s="78" t="s">
        <v>39</v>
      </c>
      <c r="K114" s="78"/>
      <c r="L114" s="78"/>
      <c r="M114" s="31">
        <f>M82+M50+M22+M8</f>
        <v>827.092752</v>
      </c>
      <c r="N114" s="31">
        <f t="shared" ref="N114:O114" si="0">N82+N50+N22+N8</f>
        <v>775.092752</v>
      </c>
      <c r="O114" s="31">
        <f t="shared" si="0"/>
        <v>52</v>
      </c>
      <c r="P114" s="31"/>
      <c r="Q114" s="31"/>
      <c r="R114" s="31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7" workbookViewId="0">
      <selection activeCell="A12" sqref="A12:E12"/>
    </sheetView>
  </sheetViews>
  <sheetFormatPr defaultColWidth="9" defaultRowHeight="13.5" outlineLevelCol="7"/>
  <cols>
    <col min="1" max="1" width="31.3666666666667" style="52" customWidth="1"/>
    <col min="2" max="2" width="21.2666666666667" style="52" customWidth="1"/>
    <col min="3" max="3" width="21.3666666666667" style="52" customWidth="1"/>
    <col min="4" max="4" width="24.9083333333333" style="52" customWidth="1"/>
    <col min="5" max="5" width="23.45" style="52" customWidth="1"/>
    <col min="6" max="8" width="11.6333333333333" style="52" customWidth="1"/>
    <col min="9" max="16384" width="9" style="52"/>
  </cols>
  <sheetData>
    <row r="1" ht="40" customHeight="1" spans="1:8">
      <c r="A1" s="12" t="s">
        <v>427</v>
      </c>
      <c r="B1" s="12"/>
      <c r="C1" s="12"/>
      <c r="D1" s="12"/>
      <c r="E1" s="12"/>
      <c r="F1" s="53"/>
      <c r="G1" s="53"/>
      <c r="H1" s="53"/>
    </row>
    <row r="2" ht="3" customHeight="1"/>
    <row r="3" s="51" customFormat="1" ht="28.5" customHeight="1" spans="1:5">
      <c r="A3" s="54" t="s">
        <v>428</v>
      </c>
      <c r="B3" s="54"/>
      <c r="C3" s="54"/>
      <c r="D3" s="54"/>
      <c r="E3" s="55" t="s">
        <v>41</v>
      </c>
    </row>
    <row r="4" ht="30" customHeight="1" spans="1:5">
      <c r="A4" s="56" t="s">
        <v>429</v>
      </c>
      <c r="B4" s="56" t="s">
        <v>430</v>
      </c>
      <c r="C4" s="56" t="s">
        <v>431</v>
      </c>
      <c r="D4" s="57" t="s">
        <v>432</v>
      </c>
      <c r="E4" s="57"/>
    </row>
    <row r="5" ht="30" customHeight="1" spans="1:5">
      <c r="A5" s="58"/>
      <c r="B5" s="58"/>
      <c r="C5" s="58"/>
      <c r="D5" s="59" t="s">
        <v>433</v>
      </c>
      <c r="E5" s="59" t="s">
        <v>434</v>
      </c>
    </row>
    <row r="6" ht="30" customHeight="1" spans="1:5">
      <c r="A6" s="60" t="s">
        <v>100</v>
      </c>
      <c r="B6" s="61">
        <f>B8+B9</f>
        <v>8.84</v>
      </c>
      <c r="C6" s="61">
        <f>C8+C9</f>
        <v>8.84</v>
      </c>
      <c r="D6" s="61">
        <v>0</v>
      </c>
      <c r="E6" s="62">
        <v>0</v>
      </c>
    </row>
    <row r="7" ht="30" customHeight="1" spans="1:5">
      <c r="A7" s="61" t="s">
        <v>435</v>
      </c>
      <c r="B7" s="61"/>
      <c r="C7" s="61"/>
      <c r="D7" s="61"/>
      <c r="E7" s="62"/>
    </row>
    <row r="8" ht="30" customHeight="1" spans="1:5">
      <c r="A8" s="61" t="s">
        <v>436</v>
      </c>
      <c r="B8" s="61">
        <v>4.34</v>
      </c>
      <c r="C8" s="61">
        <v>4.34</v>
      </c>
      <c r="D8" s="61">
        <f>B8-C8</f>
        <v>0</v>
      </c>
      <c r="E8" s="62">
        <v>0</v>
      </c>
    </row>
    <row r="9" ht="30" customHeight="1" spans="1:5">
      <c r="A9" s="61" t="s">
        <v>437</v>
      </c>
      <c r="B9" s="61">
        <v>4.5</v>
      </c>
      <c r="C9" s="61">
        <v>4.5</v>
      </c>
      <c r="D9" s="61">
        <v>0</v>
      </c>
      <c r="E9" s="62">
        <v>0</v>
      </c>
    </row>
    <row r="10" ht="30" customHeight="1" spans="1:5">
      <c r="A10" s="61" t="s">
        <v>438</v>
      </c>
      <c r="B10" s="61"/>
      <c r="C10" s="61"/>
      <c r="D10" s="61"/>
      <c r="E10" s="62"/>
    </row>
    <row r="11" ht="30" customHeight="1" spans="1:5">
      <c r="A11" s="61" t="s">
        <v>439</v>
      </c>
      <c r="B11" s="61">
        <v>4.5</v>
      </c>
      <c r="C11" s="61">
        <v>4.5</v>
      </c>
      <c r="D11" s="61">
        <v>0</v>
      </c>
      <c r="E11" s="62">
        <v>0</v>
      </c>
    </row>
    <row r="12" ht="132" customHeight="1" spans="1:5">
      <c r="A12" s="63" t="s">
        <v>440</v>
      </c>
      <c r="B12" s="63"/>
      <c r="C12" s="63"/>
      <c r="D12" s="63"/>
      <c r="E12" s="6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翠花～上酸菜～</cp:lastModifiedBy>
  <dcterms:created xsi:type="dcterms:W3CDTF">2006-09-16T00:00:00Z</dcterms:created>
  <cp:lastPrinted>2019-01-24T03:11:00Z</cp:lastPrinted>
  <dcterms:modified xsi:type="dcterms:W3CDTF">2019-12-17T01:57:08Z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