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<sst xmlns="http://schemas.openxmlformats.org/spreadsheetml/2006/main" count="97" uniqueCount="48">
  <si>
    <t>2019年度白马雪山管护局公开遴选公务员综合成绩公示</t>
  </si>
  <si>
    <t>准考证号</t>
  </si>
  <si>
    <t>笔试成绩</t>
  </si>
  <si>
    <t>笔试最终成绩（占综合成绩30%）</t>
  </si>
  <si>
    <t>报考岗位代码</t>
  </si>
  <si>
    <t>岗位名称</t>
  </si>
  <si>
    <t>招录单位全称</t>
  </si>
  <si>
    <t>岗位裁剪后招录人数</t>
  </si>
  <si>
    <t>面试时间</t>
  </si>
  <si>
    <t>考生出场顺序</t>
  </si>
  <si>
    <t>面试成绩</t>
  </si>
  <si>
    <t>面试最终成绩（占综合成绩50%）</t>
  </si>
  <si>
    <t>经历业绩评价成绩</t>
  </si>
  <si>
    <t>经历业绩评价成绩（占综合成绩20%）</t>
  </si>
  <si>
    <t>综合成绩</t>
  </si>
  <si>
    <t>备注</t>
  </si>
  <si>
    <t>00301</t>
  </si>
  <si>
    <t>003</t>
  </si>
  <si>
    <t>保护科</t>
  </si>
  <si>
    <t>白马雪山管护局</t>
  </si>
  <si>
    <t>*</t>
  </si>
  <si>
    <t>00302</t>
  </si>
  <si>
    <t>00303</t>
  </si>
  <si>
    <t>00410</t>
  </si>
  <si>
    <t>004</t>
  </si>
  <si>
    <t>对外合作项目办</t>
  </si>
  <si>
    <t>00412</t>
  </si>
  <si>
    <t>00409</t>
  </si>
  <si>
    <t>00401</t>
  </si>
  <si>
    <t>00103</t>
  </si>
  <si>
    <t>001</t>
  </si>
  <si>
    <t>办公室</t>
  </si>
  <si>
    <t>00105</t>
  </si>
  <si>
    <t>00102</t>
  </si>
  <si>
    <t>00111</t>
  </si>
  <si>
    <t>00107</t>
  </si>
  <si>
    <t>00110</t>
  </si>
  <si>
    <t>00201</t>
  </si>
  <si>
    <t>002</t>
  </si>
  <si>
    <t>科普宣教科</t>
  </si>
  <si>
    <t>00208</t>
  </si>
  <si>
    <t>00202</t>
  </si>
  <si>
    <t>00207</t>
  </si>
  <si>
    <t>00209</t>
  </si>
  <si>
    <t>1.计算方式：综合成绩=笔试成绩×30%+面试成绩×50%+经历业绩评价成绩×20%；</t>
  </si>
  <si>
    <t>2.备注栏内代“*”的为拟进入体检人员；</t>
  </si>
  <si>
    <t>3.公示期自：2019年11月8日--11月15日共7天（5个工作日），公示期间如有何异议，请前往白马雪山管护局办公室反映，监督电话：0887-8228396。</t>
  </si>
  <si>
    <t xml:space="preserve">白马雪山管护局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</si>
</sst>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8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16"/>
      <color indexed="8"/>
      <name val="黑体"/>
      <charset val="134"/>
    </font>
    <font>
      <sz val="22"/>
      <color indexed="8"/>
      <name val="方正仿宋_GBK"/>
      <charset val="134"/>
    </font>
    <font>
      <sz val="18"/>
      <color indexed="8"/>
      <name val="方正仿宋_GBK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top" wrapText="1"/>
    </xf>
    <xf numFmtId="0" fontId="7" fillId="0" borderId="0" xfId="0" applyFont="1" applyFill="1" applyBorder="1" applyAlignment="1">
      <alignment horizontal="right" wrapText="1"/>
    </xf>
    <xf numFmtId="31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topLeftCell="A4" workbookViewId="0">
      <selection activeCell="E5" sqref="E5"/>
    </sheetView>
  </sheetViews>
  <sheetFormatPr defaultColWidth="8.88888888888889" defaultRowHeight="14.4"/>
  <cols>
    <col min="1" max="2" width="10" customWidth="1"/>
    <col min="5" max="5" width="11" customWidth="1"/>
    <col min="8" max="8" width="16.1111111111111"/>
    <col min="10" max="10" width="10.7777777777778" customWidth="1"/>
    <col min="14" max="14" width="10.4444444444444" customWidth="1"/>
  </cols>
  <sheetData>
    <row r="1" ht="36.6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86.4" spans="1:15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ht="24" spans="1:15">
      <c r="A3" s="4" t="s">
        <v>16</v>
      </c>
      <c r="B3" s="5">
        <v>68</v>
      </c>
      <c r="C3" s="5">
        <f t="shared" ref="C3:C20" si="0">B3*0.3</f>
        <v>20.4</v>
      </c>
      <c r="D3" s="4" t="s">
        <v>17</v>
      </c>
      <c r="E3" s="6" t="s">
        <v>18</v>
      </c>
      <c r="F3" s="7" t="s">
        <v>19</v>
      </c>
      <c r="G3" s="8">
        <v>1</v>
      </c>
      <c r="H3" s="9">
        <v>43777</v>
      </c>
      <c r="I3" s="8">
        <v>1</v>
      </c>
      <c r="J3" s="5">
        <v>85.21</v>
      </c>
      <c r="K3" s="5">
        <f t="shared" ref="K3:K20" si="1">J3*0.5</f>
        <v>42.605</v>
      </c>
      <c r="L3" s="5">
        <v>90</v>
      </c>
      <c r="M3" s="5">
        <f t="shared" ref="M3:M20" si="2">L3*0.2</f>
        <v>18</v>
      </c>
      <c r="N3" s="5">
        <f t="shared" ref="N3:N20" si="3">SUM(C3+K3+M3)</f>
        <v>81.005</v>
      </c>
      <c r="O3" s="15" t="s">
        <v>20</v>
      </c>
    </row>
    <row r="4" ht="24" spans="1:15">
      <c r="A4" s="4" t="s">
        <v>21</v>
      </c>
      <c r="B4" s="5">
        <v>70</v>
      </c>
      <c r="C4" s="5">
        <f t="shared" si="0"/>
        <v>21</v>
      </c>
      <c r="D4" s="4" t="s">
        <v>17</v>
      </c>
      <c r="E4" s="6" t="s">
        <v>18</v>
      </c>
      <c r="F4" s="7" t="s">
        <v>19</v>
      </c>
      <c r="G4" s="8">
        <v>1</v>
      </c>
      <c r="H4" s="9">
        <v>43777</v>
      </c>
      <c r="I4" s="8">
        <v>2</v>
      </c>
      <c r="J4" s="5">
        <v>83.56</v>
      </c>
      <c r="K4" s="5">
        <f t="shared" si="1"/>
        <v>41.78</v>
      </c>
      <c r="L4" s="5">
        <v>71</v>
      </c>
      <c r="M4" s="5">
        <f t="shared" si="2"/>
        <v>14.2</v>
      </c>
      <c r="N4" s="5">
        <f t="shared" si="3"/>
        <v>76.98</v>
      </c>
      <c r="O4" s="15"/>
    </row>
    <row r="5" ht="24" spans="1:15">
      <c r="A5" s="4" t="s">
        <v>22</v>
      </c>
      <c r="B5" s="5">
        <v>66</v>
      </c>
      <c r="C5" s="5">
        <f t="shared" si="0"/>
        <v>19.8</v>
      </c>
      <c r="D5" s="4" t="s">
        <v>17</v>
      </c>
      <c r="E5" s="6" t="s">
        <v>18</v>
      </c>
      <c r="F5" s="7" t="s">
        <v>19</v>
      </c>
      <c r="G5" s="8">
        <v>1</v>
      </c>
      <c r="H5" s="9">
        <v>43777</v>
      </c>
      <c r="I5" s="8">
        <v>3</v>
      </c>
      <c r="J5" s="5">
        <v>79.73</v>
      </c>
      <c r="K5" s="5">
        <f t="shared" si="1"/>
        <v>39.865</v>
      </c>
      <c r="L5" s="5"/>
      <c r="M5" s="5">
        <f t="shared" si="2"/>
        <v>0</v>
      </c>
      <c r="N5" s="5">
        <f t="shared" si="3"/>
        <v>59.665</v>
      </c>
      <c r="O5" s="15"/>
    </row>
    <row r="6" ht="31.2" spans="1:15">
      <c r="A6" s="4" t="s">
        <v>23</v>
      </c>
      <c r="B6" s="5">
        <v>82</v>
      </c>
      <c r="C6" s="5">
        <f t="shared" si="0"/>
        <v>24.6</v>
      </c>
      <c r="D6" s="4" t="s">
        <v>24</v>
      </c>
      <c r="E6" s="6" t="s">
        <v>25</v>
      </c>
      <c r="F6" s="7" t="s">
        <v>19</v>
      </c>
      <c r="G6" s="8">
        <v>1</v>
      </c>
      <c r="H6" s="9">
        <v>43777</v>
      </c>
      <c r="I6" s="8">
        <v>4</v>
      </c>
      <c r="J6" s="5">
        <v>85.9</v>
      </c>
      <c r="K6" s="5">
        <f t="shared" si="1"/>
        <v>42.95</v>
      </c>
      <c r="L6" s="5">
        <v>73</v>
      </c>
      <c r="M6" s="5">
        <f t="shared" si="2"/>
        <v>14.6</v>
      </c>
      <c r="N6" s="5">
        <f t="shared" si="3"/>
        <v>82.15</v>
      </c>
      <c r="O6" s="15" t="s">
        <v>20</v>
      </c>
    </row>
    <row r="7" ht="31.2" spans="1:15">
      <c r="A7" s="4" t="s">
        <v>26</v>
      </c>
      <c r="B7" s="5">
        <v>75</v>
      </c>
      <c r="C7" s="5">
        <f t="shared" si="0"/>
        <v>22.5</v>
      </c>
      <c r="D7" s="4" t="s">
        <v>24</v>
      </c>
      <c r="E7" s="6" t="s">
        <v>25</v>
      </c>
      <c r="F7" s="7" t="s">
        <v>19</v>
      </c>
      <c r="G7" s="8">
        <v>1</v>
      </c>
      <c r="H7" s="9">
        <v>43777</v>
      </c>
      <c r="I7" s="8">
        <v>5</v>
      </c>
      <c r="J7" s="5">
        <v>86.87</v>
      </c>
      <c r="K7" s="5">
        <f t="shared" si="1"/>
        <v>43.435</v>
      </c>
      <c r="L7" s="5">
        <v>69</v>
      </c>
      <c r="M7" s="5">
        <f t="shared" si="2"/>
        <v>13.8</v>
      </c>
      <c r="N7" s="5">
        <f t="shared" si="3"/>
        <v>79.735</v>
      </c>
      <c r="O7" s="15"/>
    </row>
    <row r="8" ht="31.2" spans="1:15">
      <c r="A8" s="4" t="s">
        <v>27</v>
      </c>
      <c r="B8" s="5">
        <v>75</v>
      </c>
      <c r="C8" s="5">
        <f t="shared" si="0"/>
        <v>22.5</v>
      </c>
      <c r="D8" s="4" t="s">
        <v>24</v>
      </c>
      <c r="E8" s="6" t="s">
        <v>25</v>
      </c>
      <c r="F8" s="7" t="s">
        <v>19</v>
      </c>
      <c r="G8" s="8">
        <v>1</v>
      </c>
      <c r="H8" s="9">
        <v>43777</v>
      </c>
      <c r="I8" s="8">
        <v>6</v>
      </c>
      <c r="J8" s="5">
        <v>82.65</v>
      </c>
      <c r="K8" s="5">
        <f t="shared" si="1"/>
        <v>41.325</v>
      </c>
      <c r="L8" s="5"/>
      <c r="M8" s="5">
        <f t="shared" si="2"/>
        <v>0</v>
      </c>
      <c r="N8" s="5">
        <f t="shared" si="3"/>
        <v>63.825</v>
      </c>
      <c r="O8" s="15"/>
    </row>
    <row r="9" ht="31.2" spans="1:15">
      <c r="A9" s="4" t="s">
        <v>28</v>
      </c>
      <c r="B9" s="5">
        <v>75</v>
      </c>
      <c r="C9" s="5">
        <f t="shared" si="0"/>
        <v>22.5</v>
      </c>
      <c r="D9" s="4" t="s">
        <v>24</v>
      </c>
      <c r="E9" s="6" t="s">
        <v>25</v>
      </c>
      <c r="F9" s="7" t="s">
        <v>19</v>
      </c>
      <c r="G9" s="8">
        <v>1</v>
      </c>
      <c r="H9" s="9">
        <v>43777</v>
      </c>
      <c r="I9" s="8">
        <v>7</v>
      </c>
      <c r="J9" s="5">
        <v>82.87</v>
      </c>
      <c r="K9" s="5">
        <f t="shared" si="1"/>
        <v>41.435</v>
      </c>
      <c r="L9" s="5"/>
      <c r="M9" s="5">
        <f t="shared" si="2"/>
        <v>0</v>
      </c>
      <c r="N9" s="5">
        <f t="shared" si="3"/>
        <v>63.935</v>
      </c>
      <c r="O9" s="15"/>
    </row>
    <row r="10" ht="24" spans="1:15">
      <c r="A10" s="4" t="s">
        <v>29</v>
      </c>
      <c r="B10" s="5">
        <v>77</v>
      </c>
      <c r="C10" s="5">
        <f t="shared" si="0"/>
        <v>23.1</v>
      </c>
      <c r="D10" s="4" t="s">
        <v>30</v>
      </c>
      <c r="E10" s="6" t="s">
        <v>31</v>
      </c>
      <c r="F10" s="7" t="s">
        <v>19</v>
      </c>
      <c r="G10" s="8">
        <v>2</v>
      </c>
      <c r="H10" s="9">
        <v>43777</v>
      </c>
      <c r="I10" s="8">
        <v>8</v>
      </c>
      <c r="J10" s="5">
        <v>85.07</v>
      </c>
      <c r="K10" s="5">
        <f t="shared" si="1"/>
        <v>42.535</v>
      </c>
      <c r="L10" s="5">
        <v>91</v>
      </c>
      <c r="M10" s="5">
        <f t="shared" si="2"/>
        <v>18.2</v>
      </c>
      <c r="N10" s="5">
        <f t="shared" si="3"/>
        <v>83.835</v>
      </c>
      <c r="O10" s="15" t="s">
        <v>20</v>
      </c>
    </row>
    <row r="11" ht="24" spans="1:15">
      <c r="A11" s="4" t="s">
        <v>32</v>
      </c>
      <c r="B11" s="5">
        <v>77</v>
      </c>
      <c r="C11" s="5">
        <f t="shared" si="0"/>
        <v>23.1</v>
      </c>
      <c r="D11" s="4" t="s">
        <v>30</v>
      </c>
      <c r="E11" s="6" t="s">
        <v>31</v>
      </c>
      <c r="F11" s="7" t="s">
        <v>19</v>
      </c>
      <c r="G11" s="8">
        <v>2</v>
      </c>
      <c r="H11" s="9">
        <v>43777</v>
      </c>
      <c r="I11" s="8">
        <v>9</v>
      </c>
      <c r="J11" s="5">
        <v>86.31</v>
      </c>
      <c r="K11" s="5">
        <f t="shared" si="1"/>
        <v>43.155</v>
      </c>
      <c r="L11" s="5">
        <v>71</v>
      </c>
      <c r="M11" s="5">
        <f t="shared" si="2"/>
        <v>14.2</v>
      </c>
      <c r="N11" s="5">
        <f t="shared" si="3"/>
        <v>80.455</v>
      </c>
      <c r="O11" s="15"/>
    </row>
    <row r="12" ht="24" spans="1:15">
      <c r="A12" s="4" t="s">
        <v>33</v>
      </c>
      <c r="B12" s="5">
        <v>75</v>
      </c>
      <c r="C12" s="5">
        <f t="shared" si="0"/>
        <v>22.5</v>
      </c>
      <c r="D12" s="4" t="s">
        <v>30</v>
      </c>
      <c r="E12" s="6" t="s">
        <v>31</v>
      </c>
      <c r="F12" s="7" t="s">
        <v>19</v>
      </c>
      <c r="G12" s="8">
        <v>2</v>
      </c>
      <c r="H12" s="9">
        <v>43777</v>
      </c>
      <c r="I12" s="8">
        <v>10</v>
      </c>
      <c r="J12" s="5">
        <v>85.31</v>
      </c>
      <c r="K12" s="5">
        <f t="shared" si="1"/>
        <v>42.655</v>
      </c>
      <c r="L12" s="5">
        <v>71</v>
      </c>
      <c r="M12" s="5">
        <f t="shared" si="2"/>
        <v>14.2</v>
      </c>
      <c r="N12" s="5">
        <f t="shared" si="3"/>
        <v>79.355</v>
      </c>
      <c r="O12" s="15"/>
    </row>
    <row r="13" ht="24" spans="1:15">
      <c r="A13" s="4" t="s">
        <v>34</v>
      </c>
      <c r="B13" s="5">
        <v>74</v>
      </c>
      <c r="C13" s="5">
        <f t="shared" si="0"/>
        <v>22.2</v>
      </c>
      <c r="D13" s="4" t="s">
        <v>30</v>
      </c>
      <c r="E13" s="6" t="s">
        <v>31</v>
      </c>
      <c r="F13" s="7" t="s">
        <v>19</v>
      </c>
      <c r="G13" s="8">
        <v>2</v>
      </c>
      <c r="H13" s="9">
        <v>43777</v>
      </c>
      <c r="I13" s="8">
        <v>11</v>
      </c>
      <c r="J13" s="5">
        <v>83.96</v>
      </c>
      <c r="K13" s="5">
        <f t="shared" si="1"/>
        <v>41.98</v>
      </c>
      <c r="L13" s="5">
        <v>0</v>
      </c>
      <c r="M13" s="5">
        <f t="shared" si="2"/>
        <v>0</v>
      </c>
      <c r="N13" s="5">
        <f t="shared" si="3"/>
        <v>64.18</v>
      </c>
      <c r="O13" s="15"/>
    </row>
    <row r="14" ht="24" spans="1:15">
      <c r="A14" s="4" t="s">
        <v>35</v>
      </c>
      <c r="B14" s="5">
        <v>74</v>
      </c>
      <c r="C14" s="5">
        <f t="shared" si="0"/>
        <v>22.2</v>
      </c>
      <c r="D14" s="4" t="s">
        <v>30</v>
      </c>
      <c r="E14" s="6" t="s">
        <v>31</v>
      </c>
      <c r="F14" s="7" t="s">
        <v>19</v>
      </c>
      <c r="G14" s="8">
        <v>2</v>
      </c>
      <c r="H14" s="9">
        <v>43777</v>
      </c>
      <c r="I14" s="8">
        <v>12</v>
      </c>
      <c r="J14" s="5">
        <v>84.11</v>
      </c>
      <c r="K14" s="5">
        <f t="shared" si="1"/>
        <v>42.055</v>
      </c>
      <c r="L14" s="5">
        <v>89</v>
      </c>
      <c r="M14" s="5">
        <f t="shared" si="2"/>
        <v>17.8</v>
      </c>
      <c r="N14" s="5">
        <f t="shared" si="3"/>
        <v>82.055</v>
      </c>
      <c r="O14" s="15" t="s">
        <v>20</v>
      </c>
    </row>
    <row r="15" ht="24" spans="1:15">
      <c r="A15" s="4" t="s">
        <v>36</v>
      </c>
      <c r="B15" s="5">
        <v>72</v>
      </c>
      <c r="C15" s="5">
        <f t="shared" si="0"/>
        <v>21.6</v>
      </c>
      <c r="D15" s="4" t="s">
        <v>30</v>
      </c>
      <c r="E15" s="6" t="s">
        <v>31</v>
      </c>
      <c r="F15" s="7" t="s">
        <v>19</v>
      </c>
      <c r="G15" s="8">
        <v>2</v>
      </c>
      <c r="H15" s="9">
        <v>43777</v>
      </c>
      <c r="I15" s="8">
        <v>13</v>
      </c>
      <c r="J15" s="5">
        <v>84.18</v>
      </c>
      <c r="K15" s="5">
        <f t="shared" si="1"/>
        <v>42.09</v>
      </c>
      <c r="L15" s="5"/>
      <c r="M15" s="5">
        <f t="shared" si="2"/>
        <v>0</v>
      </c>
      <c r="N15" s="5">
        <f t="shared" si="3"/>
        <v>63.69</v>
      </c>
      <c r="O15" s="15"/>
    </row>
    <row r="16" ht="31.2" spans="1:15">
      <c r="A16" s="4" t="s">
        <v>37</v>
      </c>
      <c r="B16" s="5">
        <v>72</v>
      </c>
      <c r="C16" s="5">
        <f t="shared" si="0"/>
        <v>21.6</v>
      </c>
      <c r="D16" s="4" t="s">
        <v>38</v>
      </c>
      <c r="E16" s="6" t="s">
        <v>39</v>
      </c>
      <c r="F16" s="7" t="s">
        <v>19</v>
      </c>
      <c r="G16" s="8">
        <v>1</v>
      </c>
      <c r="H16" s="9">
        <v>43777</v>
      </c>
      <c r="I16" s="8">
        <v>14</v>
      </c>
      <c r="J16" s="5">
        <v>83.45</v>
      </c>
      <c r="K16" s="5">
        <f t="shared" si="1"/>
        <v>41.725</v>
      </c>
      <c r="L16" s="5"/>
      <c r="M16" s="5">
        <f t="shared" si="2"/>
        <v>0</v>
      </c>
      <c r="N16" s="5">
        <f t="shared" si="3"/>
        <v>63.325</v>
      </c>
      <c r="O16" s="15"/>
    </row>
    <row r="17" ht="31.2" spans="1:15">
      <c r="A17" s="4" t="s">
        <v>40</v>
      </c>
      <c r="B17" s="5">
        <v>72</v>
      </c>
      <c r="C17" s="5">
        <f t="shared" si="0"/>
        <v>21.6</v>
      </c>
      <c r="D17" s="4" t="s">
        <v>38</v>
      </c>
      <c r="E17" s="6" t="s">
        <v>39</v>
      </c>
      <c r="F17" s="7" t="s">
        <v>19</v>
      </c>
      <c r="G17" s="8">
        <v>1</v>
      </c>
      <c r="H17" s="9">
        <v>43777</v>
      </c>
      <c r="I17" s="8">
        <v>15</v>
      </c>
      <c r="J17" s="5">
        <v>86.65</v>
      </c>
      <c r="K17" s="5">
        <f t="shared" si="1"/>
        <v>43.325</v>
      </c>
      <c r="L17" s="5">
        <v>71</v>
      </c>
      <c r="M17" s="5">
        <f t="shared" si="2"/>
        <v>14.2</v>
      </c>
      <c r="N17" s="5">
        <f t="shared" si="3"/>
        <v>79.125</v>
      </c>
      <c r="O17" s="15"/>
    </row>
    <row r="18" ht="31.2" spans="1:15">
      <c r="A18" s="4" t="s">
        <v>41</v>
      </c>
      <c r="B18" s="5">
        <v>72</v>
      </c>
      <c r="C18" s="5">
        <f t="shared" si="0"/>
        <v>21.6</v>
      </c>
      <c r="D18" s="4" t="s">
        <v>38</v>
      </c>
      <c r="E18" s="6" t="s">
        <v>39</v>
      </c>
      <c r="F18" s="7" t="s">
        <v>19</v>
      </c>
      <c r="G18" s="8">
        <v>1</v>
      </c>
      <c r="H18" s="9">
        <v>43777</v>
      </c>
      <c r="I18" s="8">
        <v>16</v>
      </c>
      <c r="J18" s="5">
        <v>83.41</v>
      </c>
      <c r="K18" s="5">
        <f t="shared" si="1"/>
        <v>41.705</v>
      </c>
      <c r="L18" s="5"/>
      <c r="M18" s="5">
        <f t="shared" si="2"/>
        <v>0</v>
      </c>
      <c r="N18" s="5">
        <f t="shared" si="3"/>
        <v>63.305</v>
      </c>
      <c r="O18" s="15"/>
    </row>
    <row r="19" ht="31.2" spans="1:15">
      <c r="A19" s="4" t="s">
        <v>42</v>
      </c>
      <c r="B19" s="5">
        <v>78</v>
      </c>
      <c r="C19" s="5">
        <f t="shared" si="0"/>
        <v>23.4</v>
      </c>
      <c r="D19" s="4" t="s">
        <v>38</v>
      </c>
      <c r="E19" s="6" t="s">
        <v>39</v>
      </c>
      <c r="F19" s="7" t="s">
        <v>19</v>
      </c>
      <c r="G19" s="8">
        <v>1</v>
      </c>
      <c r="H19" s="9">
        <v>43777</v>
      </c>
      <c r="I19" s="8">
        <v>17</v>
      </c>
      <c r="J19" s="5">
        <v>86.1</v>
      </c>
      <c r="K19" s="5">
        <f t="shared" si="1"/>
        <v>43.05</v>
      </c>
      <c r="L19" s="5">
        <v>66</v>
      </c>
      <c r="M19" s="5">
        <f t="shared" si="2"/>
        <v>13.2</v>
      </c>
      <c r="N19" s="5">
        <f t="shared" si="3"/>
        <v>79.65</v>
      </c>
      <c r="O19" s="15" t="s">
        <v>20</v>
      </c>
    </row>
    <row r="20" ht="31.2" spans="1:15">
      <c r="A20" s="4" t="s">
        <v>43</v>
      </c>
      <c r="B20" s="5">
        <v>73</v>
      </c>
      <c r="C20" s="5">
        <f t="shared" si="0"/>
        <v>21.9</v>
      </c>
      <c r="D20" s="4" t="s">
        <v>38</v>
      </c>
      <c r="E20" s="6" t="s">
        <v>39</v>
      </c>
      <c r="F20" s="7" t="s">
        <v>19</v>
      </c>
      <c r="G20" s="8">
        <v>1</v>
      </c>
      <c r="H20" s="9">
        <v>43777</v>
      </c>
      <c r="I20" s="8">
        <v>18</v>
      </c>
      <c r="J20" s="5">
        <v>67.43</v>
      </c>
      <c r="K20" s="5">
        <f t="shared" si="1"/>
        <v>33.715</v>
      </c>
      <c r="L20" s="5"/>
      <c r="M20" s="5">
        <f t="shared" si="2"/>
        <v>0</v>
      </c>
      <c r="N20" s="5">
        <f t="shared" si="3"/>
        <v>55.615</v>
      </c>
      <c r="O20" s="15"/>
    </row>
    <row r="21" ht="20.4" spans="1:15">
      <c r="A21" s="10" t="s">
        <v>44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ht="20.4" spans="1:15">
      <c r="A22" s="10" t="s">
        <v>45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ht="20.4" spans="1:15">
      <c r="A23" s="11" t="s">
        <v>46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ht="28.2" spans="1:15">
      <c r="A24" s="12" t="s">
        <v>47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ht="22.2" spans="1:15">
      <c r="A25" s="13">
        <v>43777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</sheetData>
  <mergeCells count="6">
    <mergeCell ref="A1:O1"/>
    <mergeCell ref="A21:O21"/>
    <mergeCell ref="A22:O22"/>
    <mergeCell ref="A23:O23"/>
    <mergeCell ref="A24:O24"/>
    <mergeCell ref="A25:O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州白马雪山收发员</dc:creator>
  <cp:lastModifiedBy>CCC-blankcat</cp:lastModifiedBy>
  <dcterms:created xsi:type="dcterms:W3CDTF">2019-11-08T10:56:00Z</dcterms:created>
  <dcterms:modified xsi:type="dcterms:W3CDTF">2019-11-08T11:05:45Z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