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03"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<sst xmlns="http://schemas.openxmlformats.org/spreadsheetml/2006/main" count="1011" uniqueCount="450">
  <si>
    <t>预算01-1表</t>
  </si>
  <si>
    <t>2026年部门财务收支预算总表</t>
  </si>
  <si>
    <t>单位名称：迪庆州住房公积金管理中心</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</si>
  <si>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</si>
  <si>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</si>
  <si>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</si>
  <si>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</si>
  <si>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</si>
  <si>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</si>
  <si>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</si>
  <si>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</si>
  <si>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</si>
  <si>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</si>
  <si>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</si>
  <si>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</si>
  <si>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</si>
  <si>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</si>
  <si>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</si>
  <si>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</si>
  <si>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</si>
  <si>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</si>
  <si>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</si>
  <si>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</si>
  <si>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</si>
  <si>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</si>
  <si>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</si>
  <si>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</si>
  <si>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</si>
  <si>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</si>
  <si>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</si>
  <si>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</si>
  <si>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</si>
  <si>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</si>
  <si>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</si>
  <si>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</si>
  <si>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</si>
  <si>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</si>
  <si>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</si>
  <si>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</si>
  <si>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</si>
  <si>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</si>
  <si>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</si>
  <si>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</si>
  <si>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</si>
  <si>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</si>
  <si>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</si>
  <si>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</si>
  <si>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</si>
  <si>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</si>
  <si>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</si>
  <si>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</si>
  <si>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</si>
  <si>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</si>
  <si>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334001</t>
  </si>
  <si>
    <t>迪庆州住房公积金管理中心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</si>
  <si>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</si>
  <si>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</si>
  <si>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</si>
  <si>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</si>
  <si>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</si>
  <si>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</si>
  <si>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</si>
  <si>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</si>
  <si>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</si>
  <si>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</si>
  <si>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</si>
  <si>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</si>
  <si>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</si>
  <si>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</si>
  <si>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</si>
  <si>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</si>
  <si>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 xml:space="preserve">  政府办公厅（室）及相关机构事务</t>
  </si>
  <si>
    <t>2010350</t>
  </si>
  <si>
    <t xml:space="preserve">    事业运行</t>
  </si>
  <si>
    <t>208</t>
  </si>
  <si>
    <t>社会保障和就业支出</t>
  </si>
  <si>
    <t>20805</t>
  </si>
  <si>
    <t xml:space="preserve">  行政事业单位养老支出</t>
  </si>
  <si>
    <t>2080505</t>
  </si>
  <si>
    <t xml:space="preserve">    机关事业单位基本养老保险缴费支出</t>
  </si>
  <si>
    <t>2080599</t>
  </si>
  <si>
    <t xml:space="preserve">    其他行政事业单位养老支出</t>
  </si>
  <si>
    <t>20808</t>
  </si>
  <si>
    <t xml:space="preserve">  抚恤</t>
  </si>
  <si>
    <t>2080801</t>
  </si>
  <si>
    <t xml:space="preserve">    死亡抚恤</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</si>
  <si>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</si>
  <si>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</si>
  <si>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</si>
  <si>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</si>
  <si>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</si>
  <si>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</si>
  <si>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</si>
  <si>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</si>
  <si>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</si>
  <si>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</si>
  <si>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</si>
  <si>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</si>
  <si>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</si>
  <si>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</si>
  <si>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</si>
  <si>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</si>
  <si>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22103</t>
  </si>
  <si>
    <t xml:space="preserve">  城乡社区住宅</t>
  </si>
  <si>
    <t>2210302</t>
  </si>
  <si>
    <t xml:space="preserve">    住房公积金管理</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</si>
  <si>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</si>
  <si>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</si>
  <si>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</si>
  <si>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</si>
  <si>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</si>
  <si>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</si>
  <si>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</si>
  <si>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</si>
  <si>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</si>
  <si>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</si>
  <si>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</si>
  <si>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</si>
  <si>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</si>
  <si>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</si>
  <si>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</si>
  <si>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</si>
  <si>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</si>
  <si>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</si>
  <si>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</si>
  <si>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</si>
  <si>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</si>
  <si>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</si>
  <si>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</si>
  <si>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</si>
  <si>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</si>
  <si>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</si>
  <si>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</si>
  <si>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</si>
  <si>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</si>
  <si>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</si>
  <si>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政府办公厅（室）及相关机构事务</t>
  </si>
  <si>
    <t>事业运行</t>
  </si>
  <si>
    <t>行政事业单位养老支出</t>
  </si>
  <si>
    <t>机关事业单位基本养老保险缴费支出</t>
  </si>
  <si>
    <t>其他行政事业单位养老支出</t>
  </si>
  <si>
    <t>抚恤</t>
  </si>
  <si>
    <t>死亡抚恤</t>
  </si>
  <si>
    <t>行政事业单位医疗</t>
  </si>
  <si>
    <t>事业单位医疗</t>
  </si>
  <si>
    <t>公务员医疗补助</t>
  </si>
  <si>
    <t>其他行政事业单位医疗支出</t>
  </si>
  <si>
    <t>住房改革支出</t>
  </si>
  <si>
    <t>住房公积金</t>
  </si>
  <si>
    <t>城乡社区住宅</t>
  </si>
  <si>
    <t>住房公积金管理</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</si>
  <si>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</si>
  <si>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</si>
  <si>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</si>
  <si>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</si>
  <si>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</si>
  <si>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</si>
  <si>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</si>
  <si>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</si>
  <si>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</si>
  <si>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</si>
  <si>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</si>
  <si>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</si>
  <si>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</si>
  <si>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</si>
  <si>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</si>
  <si>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</si>
  <si>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</si>
  <si>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</si>
  <si>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</si>
  <si>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</si>
  <si>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</si>
  <si>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</si>
  <si>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</si>
  <si>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</si>
  <si>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</si>
  <si>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</si>
  <si>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533400210000000019244</t>
  </si>
  <si>
    <t>事业人员工资支出</t>
  </si>
  <si>
    <t>30101</t>
  </si>
  <si>
    <t>基本工资</t>
  </si>
  <si>
    <t>30102</t>
  </si>
  <si>
    <t>津贴补贴</t>
  </si>
  <si>
    <t>30107</t>
  </si>
  <si>
    <t>绩效工资</t>
  </si>
  <si>
    <t>533400231100001419682</t>
  </si>
  <si>
    <t>事业人员规范后绩效奖</t>
  </si>
  <si>
    <t>533400210000000019245</t>
  </si>
  <si>
    <t>社会保障缴费</t>
  </si>
  <si>
    <t>30108</t>
  </si>
  <si>
    <t>机关事业单位基本养老保险缴费</t>
  </si>
  <si>
    <t>30110</t>
  </si>
  <si>
    <t>职工基本医疗保险缴费</t>
  </si>
  <si>
    <t>30111</t>
  </si>
  <si>
    <t>公务员医疗补助缴费</t>
  </si>
  <si>
    <t>30112</t>
  </si>
  <si>
    <t>其他社会保障缴费</t>
  </si>
  <si>
    <t>533400210000000019246</t>
  </si>
  <si>
    <t>30113</t>
  </si>
  <si>
    <t>533400210000000019250</t>
  </si>
  <si>
    <t>一般公用经费</t>
  </si>
  <si>
    <t>30201</t>
  </si>
  <si>
    <t>办公费</t>
  </si>
  <si>
    <t>30205</t>
  </si>
  <si>
    <t>水费</t>
  </si>
  <si>
    <t>533400241100002141265</t>
  </si>
  <si>
    <t>30217</t>
  </si>
  <si>
    <t>30207</t>
  </si>
  <si>
    <t>邮电费</t>
  </si>
  <si>
    <t>30206</t>
  </si>
  <si>
    <t>电费</t>
  </si>
  <si>
    <t>30213</t>
  </si>
  <si>
    <t>维修（护）费</t>
  </si>
  <si>
    <t>30211</t>
  </si>
  <si>
    <t>差旅费</t>
  </si>
  <si>
    <t>533400261100004908367</t>
  </si>
  <si>
    <t>福利费</t>
  </si>
  <si>
    <t>533400231100001419683</t>
  </si>
  <si>
    <t>办公取暖费</t>
  </si>
  <si>
    <t>30208</t>
  </si>
  <si>
    <t>取暖费</t>
  </si>
  <si>
    <t>533400210000000019249</t>
  </si>
  <si>
    <t>工会经费</t>
  </si>
  <si>
    <t>30228</t>
  </si>
  <si>
    <t>533400210000000019248</t>
  </si>
  <si>
    <t>公务用车运行维护费</t>
  </si>
  <si>
    <t>30231</t>
  </si>
  <si>
    <t>533400241100002141266</t>
  </si>
  <si>
    <t>体检费</t>
  </si>
  <si>
    <t>30299</t>
  </si>
  <si>
    <t>其他商品和服务支出</t>
  </si>
  <si>
    <t>533400261100004908351</t>
  </si>
  <si>
    <t>离退休人员公用经费</t>
  </si>
  <si>
    <t>533400241100002136055</t>
  </si>
  <si>
    <t>取宗父母及儿子遗属补助资金</t>
  </si>
  <si>
    <t>30305</t>
  </si>
  <si>
    <t>生活补助</t>
  </si>
  <si>
    <t>预算05-1表</t>
  </si>
  <si>
    <t>2026年部门项目支出预算表</t>
  </si>
  <si>
    <t>单位名称：云南省自然资源厅</t>
  </si>
  <si>
    <t>项目分类</t>
  </si>
  <si>
    <t>项目单位</t>
  </si>
  <si>
    <t>本年拨款</t>
  </si>
  <si>
    <t>其中：本次下达</t>
  </si>
  <si>
    <t>迪庆州住房公积金管理中心“智慧公积金”项目建设经费</t>
  </si>
  <si>
    <t>事业发展类</t>
  </si>
  <si>
    <t>533400241100002974215</t>
  </si>
  <si>
    <t>31007</t>
  </si>
  <si>
    <t>信息网络及软件购置更新</t>
  </si>
  <si>
    <t>迪庆州住房公积金管理中心法律服务费、逾期贷款诉讼费项目经费</t>
  </si>
  <si>
    <t>533400241100002124703</t>
  </si>
  <si>
    <t>30227</t>
  </si>
  <si>
    <t>委托业务费</t>
  </si>
  <si>
    <t>迪庆州住房公积金管理中心公积金贷款抵押评估费、抵押权登记费项目经费</t>
  </si>
  <si>
    <t>533400241100002124662</t>
  </si>
  <si>
    <t>30204</t>
  </si>
  <si>
    <t>手续费</t>
  </si>
  <si>
    <t>住房公积金管理费用补助经费</t>
  </si>
  <si>
    <t>623880.25</t>
  </si>
  <si>
    <t>533400210000000017969</t>
  </si>
  <si>
    <t>30214</t>
  </si>
  <si>
    <t>租赁费</t>
  </si>
  <si>
    <t>住房公积金业务系统软件维护服务经费</t>
  </si>
  <si>
    <t>533400231100001129753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</si>
  <si>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</si>
  <si>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</si>
  <si>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</si>
  <si>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</si>
  <si>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</si>
  <si>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</si>
  <si>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</si>
  <si>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</si>
  <si>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</si>
  <si>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</si>
  <si>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</si>
  <si>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</si>
  <si>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1、全面实施项目内容，提升职工业务技能和综合素质，为全州缴存职工提供优质服务； 2、加强党建及工会活动，树立政务服务窗口良好形象；   3、确保住房公积金资金安全、保值、增值。</t>
  </si>
  <si>
    <t>产出指标</t>
  </si>
  <si>
    <t>数量指标</t>
  </si>
  <si>
    <t>购置设备数量</t>
  </si>
  <si>
    <t>=</t>
  </si>
  <si>
    <t>50</t>
  </si>
  <si>
    <t>台（套）</t>
  </si>
  <si>
    <t>定量指标</t>
  </si>
  <si>
    <t>反映购置数量完成情况。</t>
  </si>
  <si>
    <t>培训参加人次</t>
  </si>
  <si>
    <t>25</t>
  </si>
  <si>
    <t>人次</t>
  </si>
  <si>
    <t>反映预算部门（单位）组织开展各类培训的人次。</t>
  </si>
  <si>
    <t>质量指标</t>
  </si>
  <si>
    <t>网络专线安全率</t>
  </si>
  <si>
    <t>100</t>
  </si>
  <si>
    <t>%</t>
  </si>
  <si>
    <t>反映信息系统建设过程中对质量的控制情况。
信息系统建设变更率=（建设过程中变更内容/计划建设内容）*100%。</t>
  </si>
  <si>
    <t>服务水平及资金安全</t>
  </si>
  <si>
    <t>反映实行政府采购的情况。政府采购率=实行政府采购的项目数/采购限额标准以上项目数*100%</t>
  </si>
  <si>
    <t>信息数据安全</t>
  </si>
  <si>
    <t>反映信息系统相关数据安全的保障情况。</t>
  </si>
  <si>
    <t>效益指标</t>
  </si>
  <si>
    <t>社会效益</t>
  </si>
  <si>
    <t>公共服务水平及推进城市建设</t>
  </si>
  <si>
    <t>反映相关检查核查结果依法公开情况。
检查结果公开率</t>
  </si>
  <si>
    <t>满意度指标</t>
  </si>
  <si>
    <t>使用人员满意度度</t>
  </si>
  <si>
    <t>反映使用对象对信息系统使用的满意度。
使用人员满意度=（对信息系统满意的使用人员/问卷调查人数）*100%</t>
  </si>
  <si>
    <t>受益对象满意度</t>
  </si>
  <si>
    <t>反映获补助受益对象的满意程度。</t>
  </si>
  <si>
    <t>服务对象满意度</t>
  </si>
  <si>
    <t>参训人员满意度</t>
  </si>
  <si>
    <t>反映参训人员对培训内容、讲师授课、课程设置和培训效果等的满意度。
参训人员满意度=（对培训整体满意的参训人数/参训总人数）*100%</t>
  </si>
  <si>
    <t>充分运用人工智能、大数据、区块链、云计算、网络安全等新兴数字技术，到“十四五”期末，在省内率先建成对外服务到内部管理全生态链的智慧公积金信息化系统，使迪庆州住房公积金管理中心在信息系统的智慧化、数字化建设方面跟上全省步伐，实现“全省一流、藏区标杆”。坚持创新驱动，高质量发展的理念，紧跟国际最新信息技术发展趋势，紧跟国家经济发展的大战略，紧跟人民群众运用信息技术追求美好生活的愿望，积极参与并推进国家关于网络强国建设，加快全社会数字化转型的战略部署。</t>
  </si>
  <si>
    <t>系统正常运转率</t>
  </si>
  <si>
    <t>公积金业务管理平台系统全年正常运行及运维情况</t>
  </si>
  <si>
    <t>智慧公积金可延续项目建设完成率</t>
  </si>
  <si>
    <t>完成本年度智慧公积金可延续项目建设。</t>
  </si>
  <si>
    <t>经济效益</t>
  </si>
  <si>
    <t>系统问题响应及时性</t>
  </si>
  <si>
    <t>反映系统存在问题及时响应情况。</t>
  </si>
  <si>
    <t>公积金应用服务水平建设</t>
  </si>
  <si>
    <t>&gt;=</t>
  </si>
  <si>
    <t>畅通业务办理渠道，更方便快捷办理业务。</t>
  </si>
  <si>
    <t>社会公众满意度</t>
  </si>
  <si>
    <t>90</t>
  </si>
  <si>
    <t>反映社会公众对当年工作满意度情况。</t>
  </si>
  <si>
    <t>1、落实法律顾问制度。根据《中华人民共和国律师法》与《中华人民共和国民法典》等有关法律法规的规定，与迪庆滇藏律师事务所签订委托协议聘请法律顾问。2、有效防控法律风险。充分发挥法律顾问专业特长，理清法律关系，综合考量多方权益，为中心行政管理和公积金业务提出合理化意见和建议，共出具重大行政决策、规范性文件、合同协议等法律意见，发律师函、代理公积金贷款诉讼案件，有效促进重大、复杂涉法事项的妥善处理，减低中心公积金贷款的逾期率，保障中心的资金风险。3、协助开展法治宣传教育。通过举办讲座、协助普法宣传等，全方位发挥法律顾问“智囊团”作用，增强干部职工防范和应对法律风险意识，提高干部职工法律素养，不断促进我市住房公积金工作法制化、程序化、规范化、制度化建设。</t>
  </si>
  <si>
    <t>公积金还款人不履行还款义务，通过法律起诉，公积金中心收回逾期贷款胜诉率</t>
  </si>
  <si>
    <t>公积金中心收回逾期贷款胜诉率100%</t>
  </si>
  <si>
    <t>反映通过法律起诉，公积金中心收回逾期贷款胜诉率情况。</t>
  </si>
  <si>
    <t>宣传活动举办次数</t>
  </si>
  <si>
    <t>宣传公积金政策活动举办次数在10次以上</t>
  </si>
  <si>
    <t>次</t>
  </si>
  <si>
    <t>反映组织宣传活动次数的情况。</t>
  </si>
  <si>
    <t>公积金贷款逾期率</t>
  </si>
  <si>
    <t>&lt;=</t>
  </si>
  <si>
    <t>公积金贷款逾期率控制在1.0%以内</t>
  </si>
  <si>
    <t>逾期率=公积金贷款逾期金额/公积金贷款总额*100%。</t>
  </si>
  <si>
    <t>公积金宣传内容知晓率</t>
  </si>
  <si>
    <t>对公积金政策知晓率在90%以上</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</si>
  <si>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</si>
  <si>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公积金宣传活动参与人次</t>
  </si>
  <si>
    <t>政策宣传参与人次在5000人以上</t>
  </si>
  <si>
    <t>反映宣传内容被网站、微信等采用的数量情况。</t>
  </si>
  <si>
    <t>社会公众对公积金服务的满意程度在90%以上</t>
  </si>
  <si>
    <t>反映社会公众对公积金服务的满意程度。</t>
  </si>
  <si>
    <t>迪庆州住房公积金管理中心招投标采购的项目（昆明南天网络系统工程有限公司中标的项目），昆明南天网络系统工程有限公司保障迪庆州住房公积金管理中心及下属管理部使用的全部应用软件在应用中的技术问题处理、技术咨询、技术指导、远程服务、错误操作问题的解决和数据维护；提供公积金日常业务（归集、提取、贷款和财务核算等）问题的技术支持。根据迪庆州住房公积金管理中心业务需求，在不影响系统软件结构、功能及性能情况下，公司负责局部软件功能的修改定制，并做到根据用户需求及时进行软件的调整；公司负责最新补丁程序软件的升级维护。</t>
  </si>
  <si>
    <t>系统全年正常运行时长</t>
  </si>
  <si>
    <t>全年</t>
  </si>
  <si>
    <t>年</t>
  </si>
  <si>
    <t>反映信息系统全年正常运行时间情况。</t>
  </si>
  <si>
    <t>可持续影响</t>
  </si>
  <si>
    <t>系统正常使用年限</t>
  </si>
  <si>
    <t>10</t>
  </si>
  <si>
    <t>反映系统正常使用期限。</t>
  </si>
  <si>
    <t>90以上</t>
  </si>
  <si>
    <t>中心依据《国家发展改革委 财政部关于不动产权登记收费标准等有关问题的通知》（ 发改价格规〔2016〕2559号）文件规定住宅类不动产权登记收费标准为每件80元的规定，每月统计办理的公积金抵押贷款笔数明细与不动产权中心核对信息后，按照实际产生的业务向不动产权中心支付抵押登记换证费用。因中心没有资产评估资质，故以三方询价方式委托具有评估资质的第三方来进行抵押房屋的价值评估认定工作。1、公积金贷款申请人可实现“零费用”办理贷款，减轻贷款人的经济负担，增加借款人的幸福感。2、通过统一采购不动产抵押评估服务后，大大降低了评估的成本，由原来的评估机构按照贷款金额的3‰不等的标准收费，每笔评估费用大概在3000元左右，现统一采购服务后，每笔评估费用大概在200元不到，评估费用降低了93%，大大节约了社会成本。</t>
  </si>
  <si>
    <t>公积金贷款抵押登记费补助对象人数（人次）</t>
  </si>
  <si>
    <t>公积金贷款抵押人数在1200人以上</t>
  </si>
  <si>
    <t>人/人次</t>
  </si>
  <si>
    <t>反映公积金贷款抵押对象的人数（人次）情况。</t>
  </si>
  <si>
    <t>公积金贷款用房产抵押套数</t>
  </si>
  <si>
    <t>公积金贷款用房产抵押套数在1000套以上</t>
  </si>
  <si>
    <t>套</t>
  </si>
  <si>
    <t>反映公积金贷款房产抵押数量情况。</t>
  </si>
  <si>
    <t>公积金资金社会化发放率</t>
  </si>
  <si>
    <t>公积金资金社会化发放率90%</t>
  </si>
  <si>
    <t>反映公积金资金社会化发放的比例情况。
公积金资金社会化发放率=采用社会化发放的公积金资金额/发放公积金资金总额*100%</t>
  </si>
  <si>
    <t>时效指标</t>
  </si>
  <si>
    <t>公积金贷款发放及时率</t>
  </si>
  <si>
    <t>公积金贷款发放及时率100%以上</t>
  </si>
  <si>
    <t>反映公积金中心及时发放公积金资金的情况。
公积金发放及时率=时限内发放公积金资金额/应发放公积金资金额*100%</t>
  </si>
  <si>
    <t>公积金贷款政策政策知晓率</t>
  </si>
  <si>
    <t>公积金贷款政策政策知晓率在90%以上</t>
  </si>
  <si>
    <t>反映公积金贷款政策的宣传效果情况。
政策知晓率=调查中公积金贷款政策知晓人数/调查总人数*100%</t>
  </si>
  <si>
    <t>贷款职工满意度</t>
  </si>
  <si>
    <t>办理贷款职工对公积金服务的满意程度在90%以上</t>
  </si>
  <si>
    <t>反映贷款职工的满意程度。
贷款职工满意度=调查中满意和较满意的贷款职工人数/调查总人数*100%</t>
  </si>
  <si>
    <t>预算06表</t>
  </si>
  <si>
    <t>2026年政府性基金预算支出预算表</t>
  </si>
  <si>
    <t>政府性基金预算支出</t>
  </si>
  <si>
    <t>说明：我单位无政府购买服务预算，本表公开为空表。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</si>
  <si>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</si>
  <si>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</si>
  <si>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</si>
  <si>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</si>
  <si>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</si>
  <si>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</si>
  <si>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</si>
  <si>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</si>
  <si>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</si>
  <si>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</si>
  <si>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</si>
  <si>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</si>
  <si>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公务用车加油、添加燃料服务</t>
  </si>
  <si>
    <t>C23120302 车辆加油、添加燃料服务</t>
  </si>
  <si>
    <t>元</t>
  </si>
  <si>
    <t>公务用车维修和保养服务</t>
  </si>
  <si>
    <t>C23120301 车辆维修和保养服务</t>
  </si>
  <si>
    <t>公务用车保险服务</t>
  </si>
  <si>
    <t>C1804010201 机动车保险服务</t>
  </si>
  <si>
    <t>办公椅</t>
  </si>
  <si>
    <t>A05010301 办公椅</t>
  </si>
  <si>
    <t>复印纸</t>
  </si>
  <si>
    <t>A05040101 复印纸</t>
  </si>
  <si>
    <t>迪庆州住房公积金业务协同调度指挥中心建设项目</t>
  </si>
  <si>
    <t>A02021103 LED显示屏</t>
  </si>
  <si>
    <t>项</t>
  </si>
  <si>
    <t>预算08表</t>
  </si>
  <si>
    <t>2026年部门政府购买服务预算表</t>
  </si>
  <si>
    <t>政府购买服务项目</t>
  </si>
  <si>
    <t>政府购买服务目录</t>
  </si>
  <si>
    <t>备注：此表无数据，故公开为空表。</t>
  </si>
  <si>
    <t>预算09-1表</t>
  </si>
  <si>
    <t>2026年州对下转移支付预算表</t>
  </si>
  <si>
    <t>单位名称（项目）</t>
  </si>
  <si>
    <t>地区</t>
  </si>
  <si>
    <t>政府性基金</t>
  </si>
  <si>
    <t>香格里拉</t>
  </si>
  <si>
    <t>维西</t>
  </si>
  <si>
    <t>德钦</t>
  </si>
  <si>
    <t>香格里拉产业园区</t>
  </si>
  <si>
    <t>未分配到地区数</t>
  </si>
  <si>
    <t>说明：我单位无州对下转移支付预算，故公开为空表。</t>
  </si>
  <si>
    <t>预算09-2表</t>
  </si>
  <si>
    <t>2026年州对下转移支付绩效目标表</t>
  </si>
  <si>
    <t>说明：我单位无州对下转移支付绩效目标，故公开为空表。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</si>
  <si>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</si>
  <si>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</si>
  <si>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</si>
  <si>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</si>
  <si>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</si>
  <si>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</si>
  <si>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</si>
  <si>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</si>
  <si>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</si>
  <si>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</si>
  <si>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</si>
  <si>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</si>
  <si>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</si>
  <si>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2026年上级转移支付补助项目支出预算表</t>
  </si>
  <si>
    <t>上级补助</t>
  </si>
  <si>
    <t>说明：无上级转移支付补助项目支出预算，此表公开为空表。</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</si>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</sst>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7">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9"/>
      <color rgb="FF000000"/>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9"/>
      <color theme="1"/>
      <name val="宋体"/>
      <charset val="134"/>
    </font>
    <font>
      <b/>
      <sz val="10"/>
      <color rgb="FF000000"/>
      <name val="宋体"/>
      <charset val="134"/>
    </font>
    <font>
      <sz val="10"/>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1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5" fillId="0" borderId="0" applyNumberFormat="0" applyFill="0" applyBorder="0" applyAlignment="0" applyProtection="0">
      <alignment vertical="center"/>
    </xf>
    <xf numFmtId="0" fontId="36" fillId="3" borderId="18" applyNumberFormat="0" applyAlignment="0" applyProtection="0">
      <alignment vertical="center"/>
    </xf>
    <xf numFmtId="0" fontId="37" fillId="4" borderId="19" applyNumberFormat="0" applyAlignment="0" applyProtection="0">
      <alignment vertical="center"/>
    </xf>
    <xf numFmtId="0" fontId="38" fillId="4" borderId="18" applyNumberFormat="0" applyAlignment="0" applyProtection="0">
      <alignment vertical="center"/>
    </xf>
    <xf numFmtId="0" fontId="39" fillId="5" borderId="20" applyNumberFormat="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cellStyleXfs>
  <cellXfs count="208">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protection locked="0"/>
    </xf>
    <xf numFmtId="4" fontId="4" fillId="0" borderId="7" xfId="0" applyNumberFormat="1" applyFont="1" applyFill="1" applyBorder="1" applyAlignment="1" applyProtection="1">
      <alignment horizontal="right" vertical="center" wrapText="1"/>
      <protection locked="0"/>
    </xf>
    <xf numFmtId="49" fontId="6" fillId="0" borderId="7" xfId="53" applyFont="1">
      <alignment horizontal="left"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8" fillId="0" borderId="0" xfId="0" applyFont="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6"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0" xfId="0" applyFont="1" applyBorder="1"/>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0" fillId="0" borderId="8" xfId="53" applyNumberFormat="1" applyFont="1" applyBorder="1" applyAlignment="1">
      <alignment horizontal="left" vertical="center" wrapText="1"/>
    </xf>
    <xf numFmtId="49" fontId="10" fillId="0" borderId="9" xfId="53" applyNumberFormat="1" applyFont="1" applyBorder="1" applyAlignment="1">
      <alignment horizontal="left" vertical="center" wrapText="1"/>
    </xf>
    <xf numFmtId="49" fontId="12" fillId="0" borderId="6"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pplyAlignment="1">
      <alignment horizontal="left" vertical="center" wrapText="1" indent="1"/>
    </xf>
    <xf numFmtId="49" fontId="12" fillId="0" borderId="7" xfId="53" applyNumberFormat="1" applyFont="1" applyBorder="1">
      <alignment horizontal="left" vertical="center" wrapText="1"/>
    </xf>
    <xf numFmtId="180" fontId="10" fillId="0" borderId="7" xfId="56" applyNumberFormat="1" applyFont="1" applyBorder="1">
      <alignment horizontal="right" vertical="center"/>
    </xf>
    <xf numFmtId="178" fontId="10" fillId="0" borderId="7" xfId="54" applyNumberFormat="1" applyFont="1" applyBorder="1">
      <alignment horizontal="right" vertical="center"/>
    </xf>
    <xf numFmtId="49" fontId="14" fillId="0" borderId="7" xfId="53" applyNumberFormat="1" applyFont="1" applyBorder="1" applyAlignment="1">
      <alignment horizontal="center" vertical="center" wrapText="1"/>
    </xf>
    <xf numFmtId="180" fontId="15" fillId="0" borderId="7" xfId="56" applyNumberFormat="1" applyFont="1" applyBorder="1">
      <alignment horizontal="right" vertical="center"/>
    </xf>
    <xf numFmtId="178" fontId="15" fillId="0" borderId="7" xfId="54" applyNumberFormat="1" applyFont="1" applyBorder="1">
      <alignment horizontal="righ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4"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8" fillId="0" borderId="7" xfId="0" applyFont="1" applyBorder="1" applyAlignment="1">
      <alignment vertical="center" wrapText="1"/>
    </xf>
    <xf numFmtId="0" fontId="18" fillId="0" borderId="7" xfId="0" applyFont="1" applyBorder="1" applyAlignment="1" applyProtection="1">
      <alignment vertical="center" wrapText="1"/>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4" fillId="0" borderId="0" xfId="0" applyFont="1" applyBorder="1" applyAlignment="1" applyProtection="1">
      <alignment horizontal="right" vertical="center" wrapText="1"/>
      <protection locked="0"/>
    </xf>
    <xf numFmtId="0" fontId="1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4" fillId="0" borderId="0" xfId="0" applyFont="1" applyBorder="1" applyAlignment="1" applyProtection="1">
      <alignment horizontal="right"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178" fontId="6"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49" fontId="6" fillId="0" borderId="7" xfId="53" applyNumberFormat="1" applyFont="1" applyBorder="1" applyAlignment="1">
      <alignment horizontal="left" vertical="center" wrapText="1"/>
    </xf>
    <xf numFmtId="0" fontId="4" fillId="0" borderId="0" xfId="0" applyFont="1" applyBorder="1" applyAlignment="1" applyProtection="1">
      <alignment vertical="top" wrapText="1"/>
      <protection locked="0"/>
    </xf>
    <xf numFmtId="0" fontId="4" fillId="0" borderId="0" xfId="0" applyFont="1" applyBorder="1" applyAlignment="1">
      <alignment horizontal="right" vertical="center" wrapText="1"/>
    </xf>
    <xf numFmtId="0" fontId="8"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11"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3" xfId="0" applyFont="1" applyBorder="1" applyAlignment="1">
      <alignment horizontal="left" vertical="center" wrapText="1"/>
    </xf>
    <xf numFmtId="4" fontId="4" fillId="0" borderId="13"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7" fillId="0" borderId="14" xfId="0" applyFont="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4" fontId="7" fillId="0" borderId="13" xfId="0" applyNumberFormat="1" applyFont="1" applyBorder="1" applyAlignment="1" applyProtection="1">
      <alignment horizontal="right" vertical="center"/>
      <protection locked="0"/>
    </xf>
    <xf numFmtId="4" fontId="7" fillId="0" borderId="7" xfId="0" applyNumberFormat="1" applyFont="1" applyBorder="1" applyAlignment="1" applyProtection="1">
      <alignment horizontal="right" vertical="center"/>
      <protection locked="0"/>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right"/>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locked="0"/>
    </xf>
    <xf numFmtId="0" fontId="4" fillId="0" borderId="6"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right" vertical="center"/>
    </xf>
    <xf numFmtId="4" fontId="4" fillId="0" borderId="13" xfId="0" applyNumberFormat="1" applyFont="1" applyFill="1" applyBorder="1" applyAlignment="1" applyProtection="1">
      <alignment horizontal="right" vertical="center"/>
      <protection locked="0"/>
    </xf>
    <xf numFmtId="178" fontId="6" fillId="0" borderId="7" xfId="54" applyNumberFormat="1" applyFont="1" applyBorder="1">
      <alignment horizontal="right" vertical="center"/>
    </xf>
    <xf numFmtId="0" fontId="4" fillId="0" borderId="13" xfId="0" applyFont="1" applyBorder="1" applyAlignment="1">
      <alignment horizontal="center" vertical="center" wrapText="1"/>
    </xf>
    <xf numFmtId="180" fontId="6" fillId="0" borderId="7" xfId="56" applyNumberFormat="1" applyFont="1" applyBorder="1" applyAlignment="1">
      <alignment horizontal="center" vertical="center"/>
    </xf>
    <xf numFmtId="0" fontId="7" fillId="0" borderId="13" xfId="0" applyFont="1" applyBorder="1" applyAlignment="1">
      <alignment horizontal="right" vertical="center"/>
    </xf>
    <xf numFmtId="178" fontId="19" fillId="0" borderId="7" xfId="54" applyNumberFormat="1" applyFont="1" applyBorder="1">
      <alignment horizontal="right" vertical="center"/>
    </xf>
    <xf numFmtId="0" fontId="2" fillId="0" borderId="0"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7" xfId="0" applyFont="1" applyBorder="1" applyAlignment="1">
      <alignment horizontal="center" vertical="center" wrapText="1"/>
    </xf>
    <xf numFmtId="0" fontId="4" fillId="0" borderId="7"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xf>
    <xf numFmtId="0" fontId="21" fillId="0" borderId="7" xfId="0" applyFont="1" applyFill="1" applyBorder="1" applyAlignment="1" applyProtection="1">
      <alignment vertical="center"/>
    </xf>
    <xf numFmtId="0" fontId="6" fillId="0" borderId="7" xfId="0" applyFont="1" applyFill="1" applyBorder="1" applyAlignment="1" applyProtection="1">
      <alignment vertical="top"/>
      <protection locked="0"/>
    </xf>
    <xf numFmtId="0" fontId="2" fillId="0" borderId="0" xfId="0" applyFont="1" applyBorder="1" applyAlignment="1">
      <alignment vertical="top"/>
    </xf>
    <xf numFmtId="0" fontId="6" fillId="0" borderId="0" xfId="0" applyFont="1" applyBorder="1" applyAlignment="1">
      <alignment horizontal="left" vertical="center"/>
    </xf>
    <xf numFmtId="0" fontId="22" fillId="0" borderId="7" xfId="0" applyFont="1" applyBorder="1" applyAlignment="1">
      <alignment horizontal="center" vertical="center"/>
    </xf>
    <xf numFmtId="0" fontId="22" fillId="0" borderId="1" xfId="0" applyFont="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4" fontId="4" fillId="0" borderId="7" xfId="0" applyNumberFormat="1" applyFont="1" applyFill="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wrapText="1"/>
      <protection locked="0"/>
    </xf>
    <xf numFmtId="49" fontId="6" fillId="0" borderId="7" xfId="53" applyFont="1" applyAlignment="1">
      <alignment horizontal="center" vertical="center" wrapText="1"/>
    </xf>
    <xf numFmtId="0" fontId="20" fillId="0" borderId="2" xfId="0" applyFont="1" applyBorder="1" applyAlignment="1" applyProtection="1">
      <alignment horizontal="center" vertical="center"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4" fontId="7" fillId="0" borderId="7" xfId="0" applyNumberFormat="1" applyFont="1" applyBorder="1" applyAlignment="1" applyProtection="1">
      <alignment horizontal="right" vertical="center" wrapText="1"/>
      <protection locked="0"/>
    </xf>
    <xf numFmtId="0" fontId="0" fillId="0" borderId="0" xfId="0" applyFont="1" applyBorder="1" applyAlignment="1">
      <alignment vertical="center"/>
    </xf>
    <xf numFmtId="0" fontId="22" fillId="0" borderId="7" xfId="0" applyFont="1" applyBorder="1" applyAlignment="1">
      <alignment horizontal="center" vertical="center" wrapText="1"/>
    </xf>
    <xf numFmtId="0" fontId="23" fillId="0" borderId="7" xfId="0" applyFont="1" applyBorder="1" applyAlignment="1">
      <alignment horizontal="center" vertical="center"/>
    </xf>
    <xf numFmtId="49" fontId="6" fillId="0" borderId="7" xfId="53"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178" fontId="6" fillId="0" borderId="7" xfId="54" applyNumberFormat="1" applyFont="1" applyBorder="1" applyAlignment="1">
      <alignment horizontal="center" vertical="center"/>
    </xf>
    <xf numFmtId="0" fontId="2" fillId="0" borderId="0" xfId="0" applyFont="1" applyBorder="1" applyAlignment="1">
      <alignment horizontal="center" wrapText="1"/>
    </xf>
    <xf numFmtId="0" fontId="24" fillId="0" borderId="0"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1"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7" xfId="0" applyFont="1" applyBorder="1" applyAlignment="1">
      <alignment vertical="center"/>
    </xf>
    <xf numFmtId="49" fontId="7" fillId="0" borderId="7" xfId="53" applyNumberFormat="1" applyFont="1" applyBorder="1">
      <alignment horizontal="left" vertical="center" wrapText="1"/>
    </xf>
    <xf numFmtId="0" fontId="6" fillId="0" borderId="7" xfId="0" applyFont="1" applyBorder="1" applyAlignment="1">
      <alignment vertical="center"/>
    </xf>
    <xf numFmtId="49" fontId="6" fillId="0" borderId="7" xfId="53" applyNumberFormat="1" applyFont="1" applyBorder="1">
      <alignment horizontal="left" vertical="center" wrapText="1"/>
    </xf>
    <xf numFmtId="0" fontId="4" fillId="0" borderId="7" xfId="0" applyFont="1" applyBorder="1" applyAlignment="1">
      <alignment vertical="center"/>
    </xf>
    <xf numFmtId="4" fontId="7" fillId="0" borderId="7" xfId="0" applyNumberFormat="1" applyFont="1" applyBorder="1" applyAlignment="1">
      <alignment horizontal="right" vertical="center"/>
    </xf>
    <xf numFmtId="0" fontId="6" fillId="0" borderId="7" xfId="0" applyFont="1" applyBorder="1" applyAlignment="1">
      <alignment horizontal="left" vertical="center"/>
    </xf>
    <xf numFmtId="0" fontId="7"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7"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0" applyFont="1" applyBorder="1" applyAlignment="1">
      <alignment horizontal="center" vertical="center" wrapText="1"/>
    </xf>
    <xf numFmtId="178" fontId="6" fillId="0" borderId="0" xfId="0" applyNumberFormat="1" applyFont="1" applyBorder="1" applyAlignment="1">
      <alignment horizontal="right" vertical="center"/>
    </xf>
    <xf numFmtId="0" fontId="2" fillId="0" borderId="0" xfId="0" applyFont="1" applyBorder="1" applyProtection="1">
      <protection locked="0"/>
    </xf>
    <xf numFmtId="0" fontId="17" fillId="0" borderId="0" xfId="0" applyFont="1" applyBorder="1" applyAlignment="1" applyProtection="1">
      <alignment horizontal="center" vertical="center"/>
      <protection locked="0"/>
    </xf>
    <xf numFmtId="0" fontId="5" fillId="0" borderId="0" xfId="0" applyFont="1" applyBorder="1" applyProtection="1">
      <protection locked="0"/>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pplyProtection="1">
      <alignment horizontal="center" vertical="center"/>
      <protection locked="0"/>
    </xf>
    <xf numFmtId="0" fontId="2" fillId="0" borderId="13"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7" fillId="0" borderId="7" xfId="0" applyFont="1" applyBorder="1" applyAlignment="1" applyProtection="1">
      <alignment horizontal="right" vertical="center"/>
      <protection locked="0"/>
    </xf>
    <xf numFmtId="0" fontId="8" fillId="0" borderId="0" xfId="0" applyFont="1" applyBorder="1" applyAlignment="1">
      <alignment horizontal="center" vertical="top"/>
    </xf>
    <xf numFmtId="0" fontId="4" fillId="0" borderId="6" xfId="0" applyFont="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78" fontId="7" fillId="0" borderId="7" xfId="0" applyNumberFormat="1" applyFont="1" applyBorder="1" applyAlignment="1">
      <alignment horizontal="right" vertical="center"/>
    </xf>
    <xf numFmtId="0" fontId="6" fillId="0" borderId="6" xfId="0" applyFont="1" applyBorder="1" applyAlignment="1">
      <alignment horizontal="left" vertical="center"/>
    </xf>
    <xf numFmtId="0" fontId="7" fillId="0" borderId="6" xfId="0" applyFont="1" applyBorder="1" applyAlignment="1" applyProtection="1">
      <alignment horizontal="center" vertical="center"/>
      <protection locked="0"/>
    </xf>
    <xf numFmtId="0" fontId="4" fillId="0" borderId="0" xfId="0" applyFont="1" applyBorder="1" applyAlignment="1" quotePrefix="1">
      <alignment horizontal="left" vertical="center"/>
    </xf>
    <xf numFmtId="49" fontId="6" fillId="0" borderId="7" xfId="53" applyNumberFormat="1" applyFont="1" applyBorder="1" quotePrefix="1">
      <alignment horizontal="left" vertical="center" wrapText="1"/>
    </xf>
    <xf numFmtId="0" fontId="4" fillId="0" borderId="0" xfId="0" applyFont="1" applyBorder="1" applyAlignment="1" applyProtection="1" quotePrefix="1">
      <alignment horizontal="left" vertical="center"/>
      <protection locked="0"/>
    </xf>
    <xf numFmtId="0" fontId="6" fillId="0" borderId="0" xfId="0" applyFont="1" applyBorder="1" applyAlignment="1" quotePrefix="1">
      <alignment horizontal="left" vertical="center"/>
    </xf>
    <xf numFmtId="0" fontId="4" fillId="0" borderId="0" xfId="0"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2" workbookViewId="0">
      <selection activeCell="D9" sqref="D9:D12"/>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07" t="s">
        <v>0</v>
      </c>
    </row>
    <row r="2" ht="36" customHeight="1" spans="1:4">
      <c r="A2" s="56" t="s">
        <v>1</v>
      </c>
      <c r="B2" s="200"/>
      <c r="C2" s="200"/>
      <c r="D2" s="200"/>
    </row>
    <row r="3" ht="21" customHeight="1" spans="1:4">
      <c r="A3" s="208" t="s">
        <v>2</v>
      </c>
      <c r="B3" s="164"/>
      <c r="C3" s="164"/>
      <c r="D3" s="105"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74" t="s">
        <v>9</v>
      </c>
      <c r="B7" s="153">
        <v>13579978.96</v>
      </c>
      <c r="C7" s="209" t="s">
        <v>10</v>
      </c>
      <c r="D7" s="153">
        <v>6119876.15</v>
      </c>
    </row>
    <row r="8" ht="25.4" customHeight="1" spans="1:4">
      <c r="A8" s="174" t="s">
        <v>11</v>
      </c>
      <c r="B8" s="153"/>
      <c r="C8" s="209" t="s">
        <v>12</v>
      </c>
      <c r="D8" s="153"/>
    </row>
    <row r="9" ht="25.4" customHeight="1" spans="1:4">
      <c r="A9" s="174" t="s">
        <v>13</v>
      </c>
      <c r="B9" s="153"/>
      <c r="C9" s="209" t="s">
        <v>14</v>
      </c>
      <c r="D9" s="153">
        <v>842028.32</v>
      </c>
    </row>
    <row r="10" ht="25.4" customHeight="1" spans="1:4">
      <c r="A10" s="174" t="s">
        <v>15</v>
      </c>
      <c r="B10" s="99"/>
      <c r="C10" s="209" t="s">
        <v>16</v>
      </c>
      <c r="D10" s="153">
        <v>623880.25</v>
      </c>
    </row>
    <row r="11" ht="25.4" customHeight="1" spans="1:4">
      <c r="A11" s="174" t="s">
        <v>17</v>
      </c>
      <c r="B11" s="153"/>
      <c r="C11" s="209" t="s">
        <v>18</v>
      </c>
      <c r="D11" s="153"/>
    </row>
    <row r="12" ht="25.4" customHeight="1" spans="1:4">
      <c r="A12" s="174" t="s">
        <v>19</v>
      </c>
      <c r="B12" s="99"/>
      <c r="C12" s="209" t="s">
        <v>20</v>
      </c>
      <c r="D12" s="153">
        <v>5994194.24</v>
      </c>
    </row>
    <row r="13" ht="25.4" customHeight="1" spans="1:4">
      <c r="A13" s="174" t="s">
        <v>21</v>
      </c>
      <c r="B13" s="99"/>
      <c r="C13" s="209" t="s">
        <v>22</v>
      </c>
      <c r="D13" s="153"/>
    </row>
    <row r="14" ht="25.4" customHeight="1" spans="1:4">
      <c r="A14" s="174" t="s">
        <v>23</v>
      </c>
      <c r="B14" s="99"/>
      <c r="C14" s="169"/>
      <c r="D14" s="153"/>
    </row>
    <row r="15" ht="25.4" customHeight="1" spans="1:4">
      <c r="A15" s="201" t="s">
        <v>24</v>
      </c>
      <c r="B15" s="99"/>
      <c r="C15" s="169"/>
      <c r="D15" s="153"/>
    </row>
    <row r="16" ht="25.4" customHeight="1" spans="1:4">
      <c r="A16" s="201" t="s">
        <v>25</v>
      </c>
      <c r="B16" s="153"/>
      <c r="C16" s="169"/>
      <c r="D16" s="153"/>
    </row>
    <row r="17" ht="25.4" customHeight="1" spans="1:4">
      <c r="A17" s="202" t="s">
        <v>26</v>
      </c>
      <c r="B17" s="171">
        <v>13579978.96</v>
      </c>
      <c r="C17" s="175" t="s">
        <v>27</v>
      </c>
      <c r="D17" s="171">
        <v>13579978.96</v>
      </c>
    </row>
    <row r="18" ht="25.4" customHeight="1" spans="1:4">
      <c r="A18" s="203" t="s">
        <v>28</v>
      </c>
      <c r="B18" s="171"/>
      <c r="C18" s="204" t="s">
        <v>29</v>
      </c>
      <c r="D18" s="205"/>
    </row>
    <row r="19" ht="25.4" customHeight="1" spans="1:4">
      <c r="A19" s="206" t="s">
        <v>30</v>
      </c>
      <c r="B19" s="153"/>
      <c r="C19" s="172" t="s">
        <v>30</v>
      </c>
      <c r="D19" s="99"/>
    </row>
    <row r="20" ht="25.4" customHeight="1" spans="1:4">
      <c r="A20" s="206" t="s">
        <v>31</v>
      </c>
      <c r="B20" s="153"/>
      <c r="C20" s="172" t="s">
        <v>32</v>
      </c>
      <c r="D20" s="99"/>
    </row>
    <row r="21" ht="25.4" customHeight="1" spans="1:4">
      <c r="A21" s="207" t="s">
        <v>33</v>
      </c>
      <c r="B21" s="171">
        <v>13579978.96</v>
      </c>
      <c r="C21" s="175" t="s">
        <v>34</v>
      </c>
      <c r="D21" s="104">
        <v>13579978.96</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C18" sqref="C18"/>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119" t="s">
        <v>376</v>
      </c>
    </row>
    <row r="2" ht="28.5" customHeight="1" spans="1:6">
      <c r="A2" s="28" t="s">
        <v>377</v>
      </c>
      <c r="B2" s="28"/>
      <c r="C2" s="28"/>
      <c r="D2" s="28"/>
      <c r="E2" s="28"/>
      <c r="F2" s="28"/>
    </row>
    <row r="3" ht="15" customHeight="1" spans="1:6">
      <c r="A3" s="120" t="s">
        <v>2</v>
      </c>
      <c r="B3" s="121"/>
      <c r="C3" s="121"/>
      <c r="D3" s="68"/>
      <c r="E3" s="68"/>
      <c r="F3" s="122" t="s">
        <v>3</v>
      </c>
    </row>
    <row r="4" ht="18.75" customHeight="1" spans="1:6">
      <c r="A4" s="10" t="s">
        <v>162</v>
      </c>
      <c r="B4" s="10" t="s">
        <v>57</v>
      </c>
      <c r="C4" s="10" t="s">
        <v>58</v>
      </c>
      <c r="D4" s="16" t="s">
        <v>378</v>
      </c>
      <c r="E4" s="123"/>
      <c r="F4" s="123"/>
    </row>
    <row r="5" ht="30" customHeight="1" spans="1:6">
      <c r="A5" s="19"/>
      <c r="B5" s="19"/>
      <c r="C5" s="19"/>
      <c r="D5" s="16" t="s">
        <v>39</v>
      </c>
      <c r="E5" s="123" t="s">
        <v>66</v>
      </c>
      <c r="F5" s="123" t="s">
        <v>67</v>
      </c>
    </row>
    <row r="6" ht="16.5" customHeight="1" spans="1:6">
      <c r="A6" s="123">
        <v>1</v>
      </c>
      <c r="B6" s="123">
        <v>2</v>
      </c>
      <c r="C6" s="123">
        <v>3</v>
      </c>
      <c r="D6" s="123">
        <v>4</v>
      </c>
      <c r="E6" s="123">
        <v>5</v>
      </c>
      <c r="F6" s="123">
        <v>6</v>
      </c>
    </row>
    <row r="7" ht="24" customHeight="1" spans="1:6">
      <c r="A7" s="123"/>
      <c r="B7" s="123"/>
      <c r="C7" s="123"/>
      <c r="D7" s="123"/>
      <c r="E7" s="123"/>
      <c r="F7" s="123"/>
    </row>
    <row r="8" ht="24" customHeight="1" spans="1:6">
      <c r="A8" s="123"/>
      <c r="B8" s="123"/>
      <c r="C8" s="123"/>
      <c r="D8" s="123"/>
      <c r="E8" s="123"/>
      <c r="F8" s="123"/>
    </row>
    <row r="9" ht="24" customHeight="1" spans="1:6">
      <c r="A9" s="123"/>
      <c r="B9" s="123"/>
      <c r="C9" s="123"/>
      <c r="D9" s="123"/>
      <c r="E9" s="123"/>
      <c r="F9" s="123"/>
    </row>
    <row r="10" ht="24" customHeight="1" spans="1:6">
      <c r="A10" s="123"/>
      <c r="B10" s="123"/>
      <c r="C10" s="123"/>
      <c r="D10" s="123"/>
      <c r="E10" s="123"/>
      <c r="F10" s="123"/>
    </row>
    <row r="11" ht="24" customHeight="1" spans="1:6">
      <c r="A11" s="123"/>
      <c r="B11" s="123"/>
      <c r="C11" s="123"/>
      <c r="D11" s="123"/>
      <c r="E11" s="123"/>
      <c r="F11" s="123"/>
    </row>
    <row r="12" ht="24" customHeight="1" spans="1:6">
      <c r="A12" s="31"/>
      <c r="B12" s="31"/>
      <c r="C12" s="31"/>
      <c r="D12" s="114"/>
      <c r="E12" s="114"/>
      <c r="F12" s="114"/>
    </row>
    <row r="13" s="1" customFormat="1" ht="17.25" customHeight="1" spans="1:6">
      <c r="A13" s="124" t="s">
        <v>106</v>
      </c>
      <c r="B13" s="125"/>
      <c r="C13" s="125" t="s">
        <v>106</v>
      </c>
      <c r="D13" s="118"/>
      <c r="E13" s="118"/>
      <c r="F13" s="118"/>
    </row>
    <row r="14" customHeight="1" spans="1:6">
      <c r="A14" t="s">
        <v>379</v>
      </c>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F14" sqref="F14"/>
    </sheetView>
  </sheetViews>
  <sheetFormatPr defaultColWidth="10.3833333333333" defaultRowHeight="14.25" customHeight="1"/>
  <cols>
    <col min="1" max="1" width="33.125" customWidth="1"/>
    <col min="2" max="2" width="23.75" customWidth="1"/>
    <col min="3" max="3" width="30.25" customWidth="1"/>
    <col min="4" max="6" width="10.3833333333333" customWidth="1"/>
    <col min="7" max="7" width="18.375" customWidth="1"/>
    <col min="8" max="8" width="17.375" customWidth="1"/>
    <col min="9" max="16384" width="10.3833333333333" customWidth="1"/>
  </cols>
  <sheetData>
    <row r="1" ht="13.5" customHeight="1" spans="1:17">
      <c r="O1" s="55"/>
      <c r="P1" s="55"/>
      <c r="Q1" s="105" t="s">
        <v>380</v>
      </c>
    </row>
    <row r="2" ht="27.75" customHeight="1" spans="1:17">
      <c r="A2" s="65" t="s">
        <v>381</v>
      </c>
      <c r="B2" s="28"/>
      <c r="C2" s="28"/>
      <c r="D2" s="28"/>
      <c r="E2" s="28"/>
      <c r="F2" s="28"/>
      <c r="G2" s="28"/>
      <c r="H2" s="28"/>
      <c r="I2" s="28"/>
      <c r="J2" s="28"/>
      <c r="K2" s="57"/>
      <c r="L2" s="28"/>
      <c r="M2" s="28"/>
      <c r="N2" s="28"/>
      <c r="O2" s="57"/>
      <c r="P2" s="57"/>
      <c r="Q2" s="28"/>
    </row>
    <row r="3" ht="18.75" customHeight="1" spans="1:17">
      <c r="A3" s="208" t="s">
        <v>2</v>
      </c>
      <c r="B3" s="7"/>
      <c r="C3" s="7"/>
      <c r="D3" s="7"/>
      <c r="E3" s="7"/>
      <c r="F3" s="7"/>
      <c r="G3" s="7"/>
      <c r="H3" s="7"/>
      <c r="I3" s="7"/>
      <c r="J3" s="7"/>
      <c r="O3" s="82"/>
      <c r="P3" s="82"/>
      <c r="Q3" s="107" t="s">
        <v>153</v>
      </c>
    </row>
    <row r="4" ht="15.75" customHeight="1" spans="1:17">
      <c r="A4" s="10" t="s">
        <v>382</v>
      </c>
      <c r="B4" s="84" t="s">
        <v>383</v>
      </c>
      <c r="C4" s="84" t="s">
        <v>384</v>
      </c>
      <c r="D4" s="84" t="s">
        <v>385</v>
      </c>
      <c r="E4" s="84" t="s">
        <v>386</v>
      </c>
      <c r="F4" s="84" t="s">
        <v>387</v>
      </c>
      <c r="G4" s="73" t="s">
        <v>169</v>
      </c>
      <c r="H4" s="73"/>
      <c r="I4" s="73"/>
      <c r="J4" s="73"/>
      <c r="K4" s="85"/>
      <c r="L4" s="73"/>
      <c r="M4" s="73"/>
      <c r="N4" s="73"/>
      <c r="O4" s="86"/>
      <c r="P4" s="85"/>
      <c r="Q4" s="87"/>
    </row>
    <row r="5" ht="17.25" customHeight="1" spans="1:17">
      <c r="A5" s="15"/>
      <c r="B5" s="88"/>
      <c r="C5" s="88"/>
      <c r="D5" s="88"/>
      <c r="E5" s="88"/>
      <c r="F5" s="88"/>
      <c r="G5" s="88" t="s">
        <v>39</v>
      </c>
      <c r="H5" s="88" t="s">
        <v>42</v>
      </c>
      <c r="I5" s="88" t="s">
        <v>388</v>
      </c>
      <c r="J5" s="88" t="s">
        <v>389</v>
      </c>
      <c r="K5" s="89" t="s">
        <v>390</v>
      </c>
      <c r="L5" s="90" t="s">
        <v>391</v>
      </c>
      <c r="M5" s="90"/>
      <c r="N5" s="90"/>
      <c r="O5" s="91"/>
      <c r="P5" s="92"/>
      <c r="Q5" s="93"/>
    </row>
    <row r="6" ht="54" customHeight="1" spans="1:17">
      <c r="A6" s="18"/>
      <c r="B6" s="93"/>
      <c r="C6" s="93"/>
      <c r="D6" s="93"/>
      <c r="E6" s="93"/>
      <c r="F6" s="93"/>
      <c r="G6" s="93"/>
      <c r="H6" s="93" t="s">
        <v>41</v>
      </c>
      <c r="I6" s="93"/>
      <c r="J6" s="93"/>
      <c r="K6" s="94"/>
      <c r="L6" s="93" t="s">
        <v>41</v>
      </c>
      <c r="M6" s="93" t="s">
        <v>52</v>
      </c>
      <c r="N6" s="93" t="s">
        <v>176</v>
      </c>
      <c r="O6" s="95" t="s">
        <v>48</v>
      </c>
      <c r="P6" s="94" t="s">
        <v>49</v>
      </c>
      <c r="Q6" s="93" t="s">
        <v>50</v>
      </c>
    </row>
    <row r="7" ht="15" customHeight="1" spans="1:17">
      <c r="A7" s="19">
        <v>1</v>
      </c>
      <c r="B7" s="108">
        <v>2</v>
      </c>
      <c r="C7" s="108">
        <v>3</v>
      </c>
      <c r="D7" s="108">
        <v>4</v>
      </c>
      <c r="E7" s="108">
        <v>5</v>
      </c>
      <c r="F7" s="108">
        <v>6</v>
      </c>
      <c r="G7" s="109">
        <v>7</v>
      </c>
      <c r="H7" s="109">
        <v>8</v>
      </c>
      <c r="I7" s="109">
        <v>9</v>
      </c>
      <c r="J7" s="109">
        <v>10</v>
      </c>
      <c r="K7" s="109">
        <v>11</v>
      </c>
      <c r="L7" s="109">
        <v>12</v>
      </c>
      <c r="M7" s="109">
        <v>13</v>
      </c>
      <c r="N7" s="109">
        <v>14</v>
      </c>
      <c r="O7" s="109">
        <v>15</v>
      </c>
      <c r="P7" s="109">
        <v>16</v>
      </c>
      <c r="Q7" s="109">
        <v>17</v>
      </c>
    </row>
    <row r="8" ht="21" customHeight="1" spans="1:17">
      <c r="A8" s="110" t="s">
        <v>54</v>
      </c>
      <c r="B8" s="111"/>
      <c r="C8" s="111"/>
      <c r="D8" s="111"/>
      <c r="E8" s="112"/>
      <c r="F8" s="113"/>
      <c r="G8" s="113"/>
      <c r="H8" s="113"/>
      <c r="I8" s="114"/>
      <c r="J8" s="114"/>
      <c r="K8" s="114"/>
      <c r="L8" s="114"/>
      <c r="M8" s="114"/>
      <c r="N8" s="114"/>
      <c r="O8" s="114"/>
      <c r="P8" s="114"/>
      <c r="Q8" s="114"/>
    </row>
    <row r="9" ht="21" customHeight="1" spans="1:17">
      <c r="A9" s="110" t="str">
        <f t="shared" ref="A9:A11" si="0">"    "&amp;"公务用车运行维护费"</f>
        <v>    公务用车运行维护费</v>
      </c>
      <c r="B9" s="111" t="s">
        <v>392</v>
      </c>
      <c r="C9" s="111" t="s">
        <v>393</v>
      </c>
      <c r="D9" s="111" t="s">
        <v>394</v>
      </c>
      <c r="E9" s="112">
        <v>1</v>
      </c>
      <c r="F9" s="113"/>
      <c r="G9" s="113">
        <v>30000</v>
      </c>
      <c r="H9" s="113">
        <v>30000</v>
      </c>
      <c r="I9" s="114"/>
      <c r="J9" s="114"/>
      <c r="K9" s="114"/>
      <c r="L9" s="114"/>
      <c r="M9" s="114"/>
      <c r="N9" s="114"/>
      <c r="O9" s="114"/>
      <c r="P9" s="114"/>
      <c r="Q9" s="114"/>
    </row>
    <row r="10" ht="21" customHeight="1" spans="1:17">
      <c r="A10" s="110" t="str">
        <f t="shared" si="0"/>
        <v>    公务用车运行维护费</v>
      </c>
      <c r="B10" s="111" t="s">
        <v>395</v>
      </c>
      <c r="C10" s="111" t="s">
        <v>396</v>
      </c>
      <c r="D10" s="111" t="s">
        <v>394</v>
      </c>
      <c r="E10" s="112">
        <v>1</v>
      </c>
      <c r="F10" s="113"/>
      <c r="G10" s="113">
        <v>30000</v>
      </c>
      <c r="H10" s="113">
        <v>30000</v>
      </c>
      <c r="I10" s="114"/>
      <c r="J10" s="114"/>
      <c r="K10" s="114"/>
      <c r="L10" s="114"/>
      <c r="M10" s="114"/>
      <c r="N10" s="114"/>
      <c r="O10" s="114"/>
      <c r="P10" s="114"/>
      <c r="Q10" s="114"/>
    </row>
    <row r="11" ht="21" customHeight="1" spans="1:17">
      <c r="A11" s="110" t="str">
        <f t="shared" si="0"/>
        <v>    公务用车运行维护费</v>
      </c>
      <c r="B11" s="111" t="s">
        <v>397</v>
      </c>
      <c r="C11" s="111" t="s">
        <v>398</v>
      </c>
      <c r="D11" s="111" t="s">
        <v>394</v>
      </c>
      <c r="E11" s="112">
        <v>1</v>
      </c>
      <c r="F11" s="113"/>
      <c r="G11" s="113">
        <v>20000</v>
      </c>
      <c r="H11" s="113">
        <v>20000</v>
      </c>
      <c r="I11" s="114"/>
      <c r="J11" s="114"/>
      <c r="K11" s="114"/>
      <c r="L11" s="114"/>
      <c r="M11" s="114"/>
      <c r="N11" s="114"/>
      <c r="O11" s="114"/>
      <c r="P11" s="114"/>
      <c r="Q11" s="114"/>
    </row>
    <row r="12" ht="21" customHeight="1" spans="1:17">
      <c r="A12" s="110" t="str">
        <f>"    "&amp;"一般公用经费"</f>
        <v>    一般公用经费</v>
      </c>
      <c r="B12" s="111" t="s">
        <v>399</v>
      </c>
      <c r="C12" s="111" t="s">
        <v>400</v>
      </c>
      <c r="D12" s="111" t="s">
        <v>394</v>
      </c>
      <c r="E12" s="112">
        <v>2</v>
      </c>
      <c r="F12" s="113">
        <v>1160</v>
      </c>
      <c r="G12" s="113">
        <v>1160</v>
      </c>
      <c r="H12" s="113">
        <v>1160</v>
      </c>
      <c r="I12" s="114"/>
      <c r="J12" s="114"/>
      <c r="K12" s="114"/>
      <c r="L12" s="114"/>
      <c r="M12" s="114"/>
      <c r="N12" s="114"/>
      <c r="O12" s="114"/>
      <c r="P12" s="114"/>
      <c r="Q12" s="114"/>
    </row>
    <row r="13" ht="21" customHeight="1" spans="1:17">
      <c r="A13" s="110" t="str">
        <f>"    "&amp;"一般公用经费"</f>
        <v>    一般公用经费</v>
      </c>
      <c r="B13" s="111" t="s">
        <v>401</v>
      </c>
      <c r="C13" s="111" t="s">
        <v>402</v>
      </c>
      <c r="D13" s="111" t="s">
        <v>394</v>
      </c>
      <c r="E13" s="112">
        <v>1</v>
      </c>
      <c r="F13" s="113">
        <v>2000</v>
      </c>
      <c r="G13" s="113">
        <v>2000</v>
      </c>
      <c r="H13" s="113">
        <v>2000</v>
      </c>
      <c r="I13" s="114"/>
      <c r="J13" s="114"/>
      <c r="K13" s="114"/>
      <c r="L13" s="114"/>
      <c r="M13" s="114"/>
      <c r="N13" s="114"/>
      <c r="O13" s="114"/>
      <c r="P13" s="114"/>
      <c r="Q13" s="114"/>
    </row>
    <row r="14" ht="57" customHeight="1" spans="1:17">
      <c r="A14" s="110" t="str">
        <f>"    "&amp;"迪庆州住房公积金管理中心“智慧公积金”项目建设经费"</f>
        <v>    迪庆州住房公积金管理中心“智慧公积金”项目建设经费</v>
      </c>
      <c r="B14" s="111" t="s">
        <v>403</v>
      </c>
      <c r="C14" s="111" t="s">
        <v>404</v>
      </c>
      <c r="D14" s="111" t="s">
        <v>405</v>
      </c>
      <c r="E14" s="112">
        <v>1</v>
      </c>
      <c r="F14" s="113"/>
      <c r="G14" s="113">
        <v>2100000</v>
      </c>
      <c r="H14" s="113">
        <v>2100000</v>
      </c>
      <c r="I14" s="114"/>
      <c r="J14" s="114"/>
      <c r="K14" s="114"/>
      <c r="L14" s="114"/>
      <c r="M14" s="114"/>
      <c r="N14" s="114"/>
      <c r="O14" s="114"/>
      <c r="P14" s="114"/>
      <c r="Q14" s="114"/>
    </row>
    <row r="15" ht="21" customHeight="1" spans="1:17">
      <c r="A15" s="96"/>
      <c r="B15" s="97"/>
      <c r="C15" s="97"/>
      <c r="D15" s="115"/>
      <c r="E15" s="116"/>
      <c r="F15" s="114"/>
      <c r="G15" s="114"/>
      <c r="H15" s="114"/>
      <c r="I15" s="114"/>
      <c r="J15" s="114"/>
      <c r="K15" s="114"/>
      <c r="L15" s="114"/>
      <c r="M15" s="114"/>
      <c r="N15" s="114"/>
      <c r="O15" s="114"/>
      <c r="P15" s="114"/>
      <c r="Q15" s="114"/>
    </row>
    <row r="16" ht="21" customHeight="1" spans="1:17">
      <c r="A16" s="96"/>
      <c r="B16" s="97"/>
      <c r="C16" s="97"/>
      <c r="D16" s="115"/>
      <c r="E16" s="116"/>
      <c r="F16" s="114"/>
      <c r="G16" s="114"/>
      <c r="H16" s="114"/>
      <c r="I16" s="114"/>
      <c r="J16" s="114"/>
      <c r="K16" s="114"/>
      <c r="L16" s="114"/>
      <c r="M16" s="114"/>
      <c r="N16" s="114"/>
      <c r="O16" s="114"/>
      <c r="P16" s="114"/>
      <c r="Q16" s="114"/>
    </row>
    <row r="17" s="1" customFormat="1" ht="21" customHeight="1" spans="1:17">
      <c r="A17" s="100" t="s">
        <v>106</v>
      </c>
      <c r="B17" s="101"/>
      <c r="C17" s="101"/>
      <c r="D17" s="101"/>
      <c r="E17" s="117"/>
      <c r="F17" s="118">
        <v>3160</v>
      </c>
      <c r="G17" s="118">
        <v>2183160</v>
      </c>
      <c r="H17" s="118">
        <v>2183160</v>
      </c>
      <c r="I17" s="118"/>
      <c r="J17" s="118"/>
      <c r="K17" s="118"/>
      <c r="L17" s="118"/>
      <c r="M17" s="118"/>
      <c r="N17" s="118"/>
      <c r="O17" s="118"/>
      <c r="P17" s="118"/>
      <c r="Q17" s="118"/>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F24" sqref="F24"/>
    </sheetView>
  </sheetViews>
  <sheetFormatPr defaultColWidth="10.3833333333333" defaultRowHeight="14.25" customHeight="1"/>
  <cols>
    <col min="1" max="16384" width="10.3833333333333" customWidth="1"/>
  </cols>
  <sheetData>
    <row r="1" ht="13.5" customHeight="1" spans="1:14">
      <c r="A1" s="70"/>
      <c r="B1" s="70"/>
      <c r="C1" s="70"/>
      <c r="D1" s="70"/>
      <c r="E1" s="70"/>
      <c r="F1" s="70"/>
      <c r="G1" s="70"/>
      <c r="H1" s="79"/>
      <c r="I1" s="70"/>
      <c r="J1" s="70"/>
      <c r="K1" s="70"/>
      <c r="L1" s="55"/>
      <c r="M1" s="64"/>
      <c r="N1" s="80" t="s">
        <v>406</v>
      </c>
    </row>
    <row r="2" ht="27.75" customHeight="1" spans="1:14">
      <c r="A2" s="65" t="s">
        <v>407</v>
      </c>
      <c r="B2" s="66"/>
      <c r="C2" s="66"/>
      <c r="D2" s="66"/>
      <c r="E2" s="66"/>
      <c r="F2" s="66"/>
      <c r="G2" s="66"/>
      <c r="H2" s="81"/>
      <c r="I2" s="66"/>
      <c r="J2" s="66"/>
      <c r="K2" s="66"/>
      <c r="L2" s="57"/>
      <c r="M2" s="81"/>
      <c r="N2" s="66"/>
    </row>
    <row r="3" ht="18.75" customHeight="1" spans="1:14">
      <c r="A3" s="212" t="s">
        <v>2</v>
      </c>
      <c r="B3" s="68"/>
      <c r="C3" s="68"/>
      <c r="D3" s="68"/>
      <c r="E3" s="68"/>
      <c r="F3" s="68"/>
      <c r="G3" s="68"/>
      <c r="H3" s="79"/>
      <c r="I3" s="70"/>
      <c r="J3" s="70"/>
      <c r="K3" s="70"/>
      <c r="L3" s="82"/>
      <c r="M3" s="71"/>
      <c r="N3" s="83" t="s">
        <v>153</v>
      </c>
    </row>
    <row r="4" ht="15.75" customHeight="1" spans="1:14">
      <c r="A4" s="10" t="s">
        <v>382</v>
      </c>
      <c r="B4" s="84" t="s">
        <v>408</v>
      </c>
      <c r="C4" s="84" t="s">
        <v>409</v>
      </c>
      <c r="D4" s="73" t="s">
        <v>169</v>
      </c>
      <c r="E4" s="73"/>
      <c r="F4" s="73"/>
      <c r="G4" s="73"/>
      <c r="H4" s="85"/>
      <c r="I4" s="73"/>
      <c r="J4" s="73"/>
      <c r="K4" s="73"/>
      <c r="L4" s="86"/>
      <c r="M4" s="85"/>
      <c r="N4" s="87"/>
    </row>
    <row r="5" ht="17.25" customHeight="1" spans="1:14">
      <c r="A5" s="15"/>
      <c r="B5" s="88"/>
      <c r="C5" s="88"/>
      <c r="D5" s="88" t="s">
        <v>39</v>
      </c>
      <c r="E5" s="88" t="s">
        <v>42</v>
      </c>
      <c r="F5" s="88" t="s">
        <v>388</v>
      </c>
      <c r="G5" s="88" t="s">
        <v>389</v>
      </c>
      <c r="H5" s="89" t="s">
        <v>390</v>
      </c>
      <c r="I5" s="90" t="s">
        <v>391</v>
      </c>
      <c r="J5" s="90"/>
      <c r="K5" s="90"/>
      <c r="L5" s="91"/>
      <c r="M5" s="92"/>
      <c r="N5" s="93"/>
    </row>
    <row r="6" ht="54" customHeight="1" spans="1:14">
      <c r="A6" s="18"/>
      <c r="B6" s="93"/>
      <c r="C6" s="93"/>
      <c r="D6" s="93"/>
      <c r="E6" s="93"/>
      <c r="F6" s="93"/>
      <c r="G6" s="93"/>
      <c r="H6" s="94"/>
      <c r="I6" s="93" t="s">
        <v>41</v>
      </c>
      <c r="J6" s="93" t="s">
        <v>52</v>
      </c>
      <c r="K6" s="93" t="s">
        <v>176</v>
      </c>
      <c r="L6" s="95" t="s">
        <v>48</v>
      </c>
      <c r="M6" s="94" t="s">
        <v>49</v>
      </c>
      <c r="N6" s="93" t="s">
        <v>50</v>
      </c>
    </row>
    <row r="7" ht="15" customHeight="1" spans="1:14">
      <c r="A7" s="18">
        <v>1</v>
      </c>
      <c r="B7" s="93">
        <v>2</v>
      </c>
      <c r="C7" s="93">
        <v>3</v>
      </c>
      <c r="D7" s="94">
        <v>4</v>
      </c>
      <c r="E7" s="94">
        <v>5</v>
      </c>
      <c r="F7" s="94">
        <v>6</v>
      </c>
      <c r="G7" s="94">
        <v>7</v>
      </c>
      <c r="H7" s="94">
        <v>8</v>
      </c>
      <c r="I7" s="94">
        <v>9</v>
      </c>
      <c r="J7" s="94">
        <v>10</v>
      </c>
      <c r="K7" s="94">
        <v>11</v>
      </c>
      <c r="L7" s="94">
        <v>12</v>
      </c>
      <c r="M7" s="94">
        <v>13</v>
      </c>
      <c r="N7" s="94">
        <v>14</v>
      </c>
    </row>
    <row r="8" ht="21" customHeight="1" spans="1:14">
      <c r="A8" s="96"/>
      <c r="B8" s="97"/>
      <c r="C8" s="97"/>
      <c r="D8" s="98"/>
      <c r="E8" s="98"/>
      <c r="F8" s="98"/>
      <c r="G8" s="98"/>
      <c r="H8" s="98"/>
      <c r="I8" s="98"/>
      <c r="J8" s="98"/>
      <c r="K8" s="98"/>
      <c r="L8" s="99"/>
      <c r="M8" s="98"/>
      <c r="N8" s="98"/>
    </row>
    <row r="9" ht="21" customHeight="1" spans="1:14">
      <c r="A9" s="96"/>
      <c r="B9" s="97"/>
      <c r="C9" s="97"/>
      <c r="D9" s="98"/>
      <c r="E9" s="98"/>
      <c r="F9" s="98"/>
      <c r="G9" s="98"/>
      <c r="H9" s="98"/>
      <c r="I9" s="98"/>
      <c r="J9" s="98"/>
      <c r="K9" s="98"/>
      <c r="L9" s="99"/>
      <c r="M9" s="98"/>
      <c r="N9" s="98"/>
    </row>
    <row r="10" ht="21" customHeight="1" spans="1:14">
      <c r="A10" s="96"/>
      <c r="B10" s="97"/>
      <c r="C10" s="97"/>
      <c r="D10" s="98"/>
      <c r="E10" s="98"/>
      <c r="F10" s="98"/>
      <c r="G10" s="98"/>
      <c r="H10" s="98"/>
      <c r="I10" s="98"/>
      <c r="J10" s="98"/>
      <c r="K10" s="98"/>
      <c r="L10" s="99"/>
      <c r="M10" s="98"/>
      <c r="N10" s="98"/>
    </row>
    <row r="11" ht="21" customHeight="1" spans="1:14">
      <c r="A11" s="96"/>
      <c r="B11" s="97"/>
      <c r="C11" s="97"/>
      <c r="D11" s="98"/>
      <c r="E11" s="98"/>
      <c r="F11" s="98"/>
      <c r="G11" s="98"/>
      <c r="H11" s="98"/>
      <c r="I11" s="98"/>
      <c r="J11" s="98"/>
      <c r="K11" s="98"/>
      <c r="L11" s="99"/>
      <c r="M11" s="98"/>
      <c r="N11" s="98"/>
    </row>
    <row r="12" ht="21" customHeight="1" spans="1:14">
      <c r="A12" s="96"/>
      <c r="B12" s="97"/>
      <c r="C12" s="97"/>
      <c r="D12" s="98"/>
      <c r="E12" s="98"/>
      <c r="F12" s="98"/>
      <c r="G12" s="98"/>
      <c r="H12" s="98"/>
      <c r="I12" s="98"/>
      <c r="J12" s="98"/>
      <c r="K12" s="98"/>
      <c r="L12" s="99"/>
      <c r="M12" s="98"/>
      <c r="N12" s="98"/>
    </row>
    <row r="13" ht="21" customHeight="1" spans="1:14">
      <c r="A13" s="96"/>
      <c r="B13" s="97"/>
      <c r="C13" s="97"/>
      <c r="D13" s="98"/>
      <c r="E13" s="98"/>
      <c r="F13" s="98"/>
      <c r="G13" s="98"/>
      <c r="H13" s="98"/>
      <c r="I13" s="98"/>
      <c r="J13" s="98"/>
      <c r="K13" s="98"/>
      <c r="L13" s="99"/>
      <c r="M13" s="98"/>
      <c r="N13" s="98"/>
    </row>
    <row r="14" ht="21" customHeight="1" spans="1:14">
      <c r="A14" s="96"/>
      <c r="B14" s="97"/>
      <c r="C14" s="97"/>
      <c r="D14" s="98"/>
      <c r="E14" s="98"/>
      <c r="F14" s="98"/>
      <c r="G14" s="98"/>
      <c r="H14" s="98"/>
      <c r="I14" s="98"/>
      <c r="J14" s="98"/>
      <c r="K14" s="98"/>
      <c r="L14" s="99"/>
      <c r="M14" s="98"/>
      <c r="N14" s="98"/>
    </row>
    <row r="15" ht="21" customHeight="1" spans="1:14">
      <c r="A15" s="96"/>
      <c r="B15" s="97"/>
      <c r="C15" s="97"/>
      <c r="D15" s="98"/>
      <c r="E15" s="98"/>
      <c r="F15" s="98"/>
      <c r="G15" s="98"/>
      <c r="H15" s="98"/>
      <c r="I15" s="98"/>
      <c r="J15" s="98"/>
      <c r="K15" s="98"/>
      <c r="L15" s="99"/>
      <c r="M15" s="98"/>
      <c r="N15" s="98"/>
    </row>
    <row r="16" ht="21" customHeight="1" spans="1:14">
      <c r="A16" s="96"/>
      <c r="B16" s="97"/>
      <c r="C16" s="97"/>
      <c r="D16" s="98"/>
      <c r="E16" s="98"/>
      <c r="F16" s="98"/>
      <c r="G16" s="98"/>
      <c r="H16" s="98"/>
      <c r="I16" s="98"/>
      <c r="J16" s="98"/>
      <c r="K16" s="98"/>
      <c r="L16" s="99"/>
      <c r="M16" s="98"/>
      <c r="N16" s="98"/>
    </row>
    <row r="17" s="1" customFormat="1" ht="21" customHeight="1" spans="1:14">
      <c r="A17" s="100" t="s">
        <v>106</v>
      </c>
      <c r="B17" s="101"/>
      <c r="C17" s="102"/>
      <c r="D17" s="103"/>
      <c r="E17" s="103"/>
      <c r="F17" s="103"/>
      <c r="G17" s="103"/>
      <c r="H17" s="103"/>
      <c r="I17" s="103"/>
      <c r="J17" s="103"/>
      <c r="K17" s="103"/>
      <c r="L17" s="104"/>
      <c r="M17" s="103"/>
      <c r="N17" s="103"/>
    </row>
    <row r="18" customHeight="1" spans="1:14">
      <c r="A18" t="s">
        <v>410</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4"/>
  <sheetViews>
    <sheetView showZeros="0" workbookViewId="0">
      <selection activeCell="H17" sqref="H17"/>
    </sheetView>
  </sheetViews>
  <sheetFormatPr defaultColWidth="10" defaultRowHeight="14.25" customHeight="1"/>
  <cols>
    <col min="1" max="1" width="19.1333333333333" style="62" customWidth="1"/>
    <col min="2" max="2" width="10" style="62" customWidth="1"/>
    <col min="3" max="3" width="14.8833333333333" style="62" customWidth="1"/>
    <col min="4" max="16369" width="10" style="62" customWidth="1"/>
    <col min="16370" max="16384" width="10" style="62"/>
  </cols>
  <sheetData>
    <row r="1" ht="13.5" customHeight="1" spans="1:9">
      <c r="D1" s="63"/>
      <c r="I1" s="64" t="s">
        <v>411</v>
      </c>
    </row>
    <row r="2" ht="27.75" customHeight="1" spans="1:9">
      <c r="A2" s="65" t="s">
        <v>412</v>
      </c>
      <c r="B2" s="66"/>
      <c r="C2" s="66"/>
      <c r="D2" s="66"/>
      <c r="E2" s="66"/>
      <c r="F2" s="66"/>
      <c r="G2" s="66"/>
      <c r="H2" s="66"/>
      <c r="I2" s="66"/>
    </row>
    <row r="3" ht="18" customHeight="1" spans="1:9">
      <c r="A3" s="212" t="s">
        <v>2</v>
      </c>
      <c r="B3" s="68"/>
      <c r="C3" s="68"/>
      <c r="D3" s="69"/>
      <c r="E3" s="70"/>
      <c r="F3" s="70"/>
      <c r="G3" s="70"/>
      <c r="H3" s="70"/>
      <c r="I3" s="71" t="s">
        <v>153</v>
      </c>
    </row>
    <row r="4" ht="19.5" customHeight="1" spans="1:9">
      <c r="A4" s="10" t="s">
        <v>413</v>
      </c>
      <c r="B4" s="72" t="s">
        <v>169</v>
      </c>
      <c r="C4" s="73"/>
      <c r="D4" s="73"/>
      <c r="E4" s="72" t="s">
        <v>414</v>
      </c>
      <c r="F4" s="73"/>
      <c r="G4" s="73"/>
      <c r="H4" s="73"/>
      <c r="I4" s="73"/>
    </row>
    <row r="5" ht="40.5" customHeight="1" spans="1:9">
      <c r="A5" s="18"/>
      <c r="B5" s="15" t="s">
        <v>39</v>
      </c>
      <c r="C5" s="10" t="s">
        <v>42</v>
      </c>
      <c r="D5" s="74" t="s">
        <v>415</v>
      </c>
      <c r="E5" s="58" t="s">
        <v>416</v>
      </c>
      <c r="F5" s="58" t="s">
        <v>417</v>
      </c>
      <c r="G5" s="58" t="s">
        <v>418</v>
      </c>
      <c r="H5" s="58" t="s">
        <v>419</v>
      </c>
      <c r="I5" s="58" t="s">
        <v>420</v>
      </c>
    </row>
    <row r="6" ht="19.5" customHeight="1" spans="1:9">
      <c r="A6" s="58">
        <v>1</v>
      </c>
      <c r="B6" s="58">
        <v>2</v>
      </c>
      <c r="C6" s="58">
        <v>3</v>
      </c>
      <c r="D6" s="72">
        <v>4</v>
      </c>
      <c r="E6" s="58">
        <v>5</v>
      </c>
      <c r="F6" s="58">
        <v>6</v>
      </c>
      <c r="G6" s="58">
        <v>7</v>
      </c>
      <c r="H6" s="72">
        <v>8</v>
      </c>
      <c r="I6" s="58">
        <v>24</v>
      </c>
    </row>
    <row r="7" ht="28.4" customHeight="1" spans="1:9">
      <c r="A7" s="31"/>
      <c r="B7" s="75"/>
      <c r="C7" s="75"/>
      <c r="D7" s="75"/>
      <c r="E7" s="75"/>
      <c r="F7" s="75"/>
      <c r="G7" s="75"/>
      <c r="H7" s="75"/>
      <c r="I7" s="75"/>
    </row>
    <row r="8" ht="29.9" customHeight="1" spans="1:9">
      <c r="A8" s="76"/>
      <c r="B8" s="75"/>
      <c r="C8" s="75"/>
      <c r="D8" s="75"/>
      <c r="E8" s="75"/>
      <c r="F8" s="75"/>
      <c r="G8" s="75"/>
      <c r="H8" s="75"/>
      <c r="I8" s="75"/>
    </row>
    <row r="9" ht="29.9" customHeight="1" spans="1:9">
      <c r="A9" s="77"/>
      <c r="B9" s="75"/>
      <c r="C9" s="75"/>
      <c r="D9" s="75"/>
      <c r="E9" s="75"/>
      <c r="F9" s="75"/>
      <c r="G9" s="75"/>
      <c r="H9" s="75"/>
      <c r="I9" s="78"/>
    </row>
    <row r="10" ht="29.9" customHeight="1" spans="1:9">
      <c r="A10" s="77"/>
      <c r="B10" s="75"/>
      <c r="C10" s="75"/>
      <c r="D10" s="75"/>
      <c r="E10" s="75"/>
      <c r="F10" s="75"/>
      <c r="G10" s="75"/>
      <c r="H10" s="75"/>
      <c r="I10" s="78"/>
    </row>
    <row r="11" ht="29.9" customHeight="1" spans="1:9">
      <c r="A11" s="77"/>
      <c r="B11" s="75"/>
      <c r="C11" s="75"/>
      <c r="D11" s="75"/>
      <c r="E11" s="75"/>
      <c r="F11" s="75"/>
      <c r="G11" s="75"/>
      <c r="H11" s="75"/>
      <c r="I11" s="78"/>
    </row>
    <row r="12" ht="29.9" customHeight="1" spans="1:9">
      <c r="A12" s="77"/>
      <c r="B12" s="75"/>
      <c r="C12" s="75"/>
      <c r="D12" s="75"/>
      <c r="E12" s="75"/>
      <c r="F12" s="75"/>
      <c r="G12" s="75"/>
      <c r="H12" s="75"/>
      <c r="I12" s="78"/>
    </row>
    <row r="13" ht="29.9" customHeight="1" spans="1:9">
      <c r="A13" s="77"/>
      <c r="B13" s="75"/>
      <c r="C13" s="75"/>
      <c r="D13" s="75"/>
      <c r="E13" s="75"/>
      <c r="F13" s="75"/>
      <c r="G13" s="75"/>
      <c r="H13" s="75"/>
      <c r="I13" s="78"/>
    </row>
    <row r="14" customHeight="1" spans="1:9">
      <c r="A14" t="s">
        <v>421</v>
      </c>
    </row>
  </sheetData>
  <mergeCells count="5">
    <mergeCell ref="A2:I2"/>
    <mergeCell ref="A3:H3"/>
    <mergeCell ref="B4:D4"/>
    <mergeCell ref="E4:I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E18" sqref="E18"/>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10">
      <c r="J1" s="55" t="s">
        <v>422</v>
      </c>
    </row>
    <row r="2" ht="28.5" customHeight="1" spans="1:10">
      <c r="A2" s="56" t="s">
        <v>423</v>
      </c>
      <c r="B2" s="28"/>
      <c r="C2" s="28"/>
      <c r="D2" s="28"/>
      <c r="E2" s="28"/>
      <c r="F2" s="57"/>
      <c r="G2" s="28"/>
      <c r="H2" s="57"/>
      <c r="I2" s="57"/>
      <c r="J2" s="28"/>
    </row>
    <row r="3" ht="17.25" customHeight="1" spans="1:10">
      <c r="A3" s="210" t="s">
        <v>2</v>
      </c>
    </row>
    <row r="4" ht="44.25" customHeight="1" spans="1:10">
      <c r="A4" s="58" t="s">
        <v>266</v>
      </c>
      <c r="B4" s="58" t="s">
        <v>267</v>
      </c>
      <c r="C4" s="58" t="s">
        <v>268</v>
      </c>
      <c r="D4" s="58" t="s">
        <v>269</v>
      </c>
      <c r="E4" s="58" t="s">
        <v>270</v>
      </c>
      <c r="F4" s="59" t="s">
        <v>271</v>
      </c>
      <c r="G4" s="58" t="s">
        <v>272</v>
      </c>
      <c r="H4" s="59" t="s">
        <v>273</v>
      </c>
      <c r="I4" s="59" t="s">
        <v>274</v>
      </c>
      <c r="J4" s="58" t="s">
        <v>275</v>
      </c>
    </row>
    <row r="5" ht="14.25" customHeight="1" spans="1:10">
      <c r="A5" s="58">
        <v>1</v>
      </c>
      <c r="B5" s="58">
        <v>2</v>
      </c>
      <c r="C5" s="58">
        <v>3</v>
      </c>
      <c r="D5" s="58">
        <v>4</v>
      </c>
      <c r="E5" s="58">
        <v>5</v>
      </c>
      <c r="F5" s="59">
        <v>6</v>
      </c>
      <c r="G5" s="58">
        <v>7</v>
      </c>
      <c r="H5" s="59">
        <v>8</v>
      </c>
      <c r="I5" s="59">
        <v>9</v>
      </c>
      <c r="J5" s="58">
        <v>10</v>
      </c>
    </row>
    <row r="6" ht="42" customHeight="1" spans="1:10">
      <c r="A6" s="60"/>
      <c r="B6" s="61"/>
      <c r="C6" s="61"/>
      <c r="D6" s="61"/>
      <c r="E6" s="60"/>
      <c r="F6" s="61"/>
      <c r="G6" s="60"/>
      <c r="H6" s="61"/>
      <c r="I6" s="61"/>
      <c r="J6" s="60"/>
    </row>
    <row r="7" ht="42" customHeight="1" spans="1:10">
      <c r="A7" s="60"/>
      <c r="B7" s="61"/>
      <c r="C7" s="61"/>
      <c r="D7" s="61"/>
      <c r="E7" s="60"/>
      <c r="F7" s="61"/>
      <c r="G7" s="60"/>
      <c r="H7" s="61"/>
      <c r="I7" s="61"/>
      <c r="J7" s="60"/>
    </row>
    <row r="8" ht="42" customHeight="1" spans="1:10">
      <c r="A8" s="60"/>
      <c r="B8" s="61"/>
      <c r="C8" s="61"/>
      <c r="D8" s="61"/>
      <c r="E8" s="60"/>
      <c r="F8" s="61"/>
      <c r="G8" s="60"/>
      <c r="H8" s="61"/>
      <c r="I8" s="61"/>
      <c r="J8" s="60"/>
    </row>
    <row r="9" ht="42" customHeight="1" spans="1:10">
      <c r="A9" s="60"/>
      <c r="B9" s="61"/>
      <c r="C9" s="61"/>
      <c r="D9" s="61"/>
      <c r="E9" s="60"/>
      <c r="F9" s="61"/>
      <c r="G9" s="60"/>
      <c r="H9" s="61"/>
      <c r="I9" s="61"/>
      <c r="J9" s="60"/>
    </row>
    <row r="10" ht="42" customHeight="1" spans="1:10">
      <c r="A10" s="60"/>
      <c r="B10" s="61"/>
      <c r="C10" s="61"/>
      <c r="D10" s="61"/>
      <c r="E10" s="60"/>
      <c r="F10" s="61"/>
      <c r="G10" s="60"/>
      <c r="H10" s="61"/>
      <c r="I10" s="61"/>
      <c r="J10" s="60"/>
    </row>
    <row r="11" ht="42" customHeight="1" spans="1:10">
      <c r="A11" s="60"/>
      <c r="B11" s="61"/>
      <c r="C11" s="61"/>
      <c r="D11" s="61"/>
      <c r="E11" s="60"/>
      <c r="F11" s="61"/>
      <c r="G11" s="60"/>
      <c r="H11" s="61"/>
      <c r="I11" s="61"/>
      <c r="J11" s="60"/>
    </row>
    <row r="12" customHeight="1" spans="1:10">
      <c r="A12" t="s">
        <v>424</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8"/>
  <sheetViews>
    <sheetView showZeros="0" workbookViewId="0">
      <selection activeCell="A18" sqref="A18"/>
    </sheetView>
  </sheetViews>
  <sheetFormatPr defaultColWidth="20" defaultRowHeight="15" customHeight="1" outlineLevelCol="7"/>
  <cols>
    <col min="1" max="16384" width="20" customWidth="1"/>
  </cols>
  <sheetData>
    <row r="1" ht="18.75" customHeight="1" spans="1:8">
      <c r="A1" s="38"/>
      <c r="B1" s="38"/>
      <c r="C1" s="38"/>
      <c r="D1" s="38"/>
      <c r="E1" s="38"/>
      <c r="F1" s="38"/>
      <c r="G1" s="38"/>
      <c r="H1" s="39" t="s">
        <v>425</v>
      </c>
    </row>
    <row r="2" ht="30.65" customHeight="1" spans="1:8">
      <c r="A2" s="40" t="s">
        <v>426</v>
      </c>
      <c r="B2" s="40"/>
      <c r="C2" s="40"/>
      <c r="D2" s="40"/>
      <c r="E2" s="40"/>
      <c r="F2" s="40"/>
      <c r="G2" s="40"/>
      <c r="H2" s="40"/>
    </row>
    <row r="3" ht="18.75" customHeight="1" spans="1:8">
      <c r="A3" s="41" t="s">
        <v>2</v>
      </c>
      <c r="B3" s="42"/>
      <c r="C3" s="38"/>
      <c r="D3" s="38"/>
      <c r="E3" s="38"/>
      <c r="F3" s="38"/>
      <c r="G3" s="38"/>
      <c r="H3" s="38"/>
    </row>
    <row r="4" ht="18.75" customHeight="1" spans="1:8">
      <c r="A4" s="43" t="s">
        <v>162</v>
      </c>
      <c r="B4" s="43" t="s">
        <v>427</v>
      </c>
      <c r="C4" s="44" t="s">
        <v>428</v>
      </c>
      <c r="D4" s="44" t="s">
        <v>429</v>
      </c>
      <c r="E4" s="44" t="s">
        <v>430</v>
      </c>
      <c r="F4" s="44" t="s">
        <v>431</v>
      </c>
      <c r="G4" s="44"/>
      <c r="H4" s="44"/>
    </row>
    <row r="5" ht="18.75" customHeight="1" spans="1:8">
      <c r="A5" s="44"/>
      <c r="B5" s="44"/>
      <c r="C5" s="44"/>
      <c r="D5" s="44"/>
      <c r="E5" s="44"/>
      <c r="F5" s="44" t="s">
        <v>386</v>
      </c>
      <c r="G5" s="44" t="s">
        <v>432</v>
      </c>
      <c r="H5" s="44" t="s">
        <v>433</v>
      </c>
    </row>
    <row r="6" ht="18.75" customHeight="1" spans="1:8">
      <c r="A6" s="45" t="s">
        <v>130</v>
      </c>
      <c r="B6" s="45" t="s">
        <v>131</v>
      </c>
      <c r="C6" s="45" t="s">
        <v>132</v>
      </c>
      <c r="D6" s="45" t="s">
        <v>133</v>
      </c>
      <c r="E6" s="45" t="s">
        <v>134</v>
      </c>
      <c r="F6" s="45" t="s">
        <v>135</v>
      </c>
      <c r="G6" s="45" t="s">
        <v>434</v>
      </c>
      <c r="H6" s="45" t="s">
        <v>435</v>
      </c>
    </row>
    <row r="7" ht="29.9" customHeight="1" spans="1:8">
      <c r="A7" s="46"/>
      <c r="B7" s="47"/>
      <c r="C7" s="47"/>
      <c r="D7" s="47"/>
      <c r="E7" s="44"/>
      <c r="F7" s="48"/>
      <c r="G7" s="49"/>
      <c r="H7" s="49"/>
    </row>
    <row r="8" ht="29.9" customHeight="1" spans="1:8">
      <c r="A8" s="46"/>
      <c r="B8" s="47"/>
      <c r="C8" s="47"/>
      <c r="D8" s="47"/>
      <c r="E8" s="44"/>
      <c r="F8" s="48"/>
      <c r="G8" s="49"/>
      <c r="H8" s="49"/>
    </row>
    <row r="9" ht="29.9" customHeight="1" spans="1:8">
      <c r="A9" s="46"/>
      <c r="B9" s="47"/>
      <c r="C9" s="47"/>
      <c r="D9" s="47"/>
      <c r="E9" s="44"/>
      <c r="F9" s="48"/>
      <c r="G9" s="49"/>
      <c r="H9" s="49"/>
    </row>
    <row r="10" ht="29.9" customHeight="1" spans="1:8">
      <c r="A10" s="46"/>
      <c r="B10" s="47"/>
      <c r="C10" s="47"/>
      <c r="D10" s="47"/>
      <c r="E10" s="44"/>
      <c r="F10" s="48"/>
      <c r="G10" s="49"/>
      <c r="H10" s="49"/>
    </row>
    <row r="11" ht="29.9" customHeight="1" spans="1:8">
      <c r="A11" s="46"/>
      <c r="B11" s="47"/>
      <c r="C11" s="47"/>
      <c r="D11" s="47"/>
      <c r="E11" s="44"/>
      <c r="F11" s="48"/>
      <c r="G11" s="49"/>
      <c r="H11" s="49"/>
    </row>
    <row r="12" ht="29.9" customHeight="1" spans="1:8">
      <c r="A12" s="46"/>
      <c r="B12" s="47"/>
      <c r="C12" s="47"/>
      <c r="D12" s="47"/>
      <c r="E12" s="44"/>
      <c r="F12" s="48"/>
      <c r="G12" s="49"/>
      <c r="H12" s="49"/>
    </row>
    <row r="13" ht="29.9" customHeight="1" spans="1:8">
      <c r="A13" s="46"/>
      <c r="B13" s="47"/>
      <c r="C13" s="47"/>
      <c r="D13" s="47"/>
      <c r="E13" s="44"/>
      <c r="F13" s="48"/>
      <c r="G13" s="49"/>
      <c r="H13" s="49"/>
    </row>
    <row r="14" ht="29.9" customHeight="1" spans="1:8">
      <c r="A14" s="46"/>
      <c r="B14" s="47"/>
      <c r="C14" s="47"/>
      <c r="D14" s="47"/>
      <c r="E14" s="44"/>
      <c r="F14" s="48"/>
      <c r="G14" s="49"/>
      <c r="H14" s="49"/>
    </row>
    <row r="15" ht="29.9" customHeight="1" spans="1:8">
      <c r="A15" s="46"/>
      <c r="B15" s="47"/>
      <c r="C15" s="47"/>
      <c r="D15" s="47"/>
      <c r="E15" s="44"/>
      <c r="F15" s="48"/>
      <c r="G15" s="49"/>
      <c r="H15" s="49"/>
    </row>
    <row r="16" s="1" customFormat="1" ht="20.15" customHeight="1" spans="1:8">
      <c r="A16" s="50" t="s">
        <v>39</v>
      </c>
      <c r="B16" s="50"/>
      <c r="C16" s="50"/>
      <c r="D16" s="50"/>
      <c r="E16" s="50"/>
      <c r="F16" s="51"/>
      <c r="G16" s="52"/>
      <c r="H16" s="52"/>
    </row>
    <row r="17" s="37" customFormat="1" ht="25" customHeight="1" spans="1:8">
      <c r="A17" s="53" t="s">
        <v>436</v>
      </c>
      <c r="B17" s="54"/>
      <c r="C17" s="54"/>
      <c r="D17" s="54"/>
      <c r="E17" s="54"/>
      <c r="F17" s="54"/>
      <c r="G17" s="54"/>
      <c r="H17" s="54"/>
    </row>
    <row r="18" customHeight="1" spans="1:8">
      <c r="A18" t="s">
        <v>410</v>
      </c>
    </row>
  </sheetData>
  <mergeCells count="10">
    <mergeCell ref="A2:H2"/>
    <mergeCell ref="A3:B3"/>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selection activeCell="A17" sqref="A17"/>
    </sheetView>
  </sheetViews>
  <sheetFormatPr defaultColWidth="18.1333333333333" defaultRowHeight="14.25" customHeight="1"/>
  <cols>
    <col min="1" max="16384" width="18.1333333333333" customWidth="1"/>
  </cols>
  <sheetData>
    <row r="1" ht="13.5" customHeight="1" spans="1:11">
      <c r="D1" s="2"/>
      <c r="E1" s="2"/>
      <c r="F1" s="2"/>
      <c r="G1" s="2"/>
      <c r="K1" s="3" t="s">
        <v>437</v>
      </c>
    </row>
    <row r="2" ht="27.75" customHeight="1" spans="1:11">
      <c r="A2" s="28" t="s">
        <v>438</v>
      </c>
      <c r="B2" s="28"/>
      <c r="C2" s="28"/>
      <c r="D2" s="28"/>
      <c r="E2" s="28"/>
      <c r="F2" s="28"/>
      <c r="G2" s="28"/>
      <c r="H2" s="28"/>
      <c r="I2" s="28"/>
      <c r="J2" s="28"/>
      <c r="K2" s="28"/>
    </row>
    <row r="3" ht="13.5" customHeight="1" spans="1:11">
      <c r="A3" s="210" t="s">
        <v>2</v>
      </c>
      <c r="B3" s="6"/>
      <c r="C3" s="6"/>
      <c r="D3" s="6"/>
      <c r="E3" s="6"/>
      <c r="F3" s="6"/>
      <c r="G3" s="6"/>
      <c r="H3" s="7"/>
      <c r="I3" s="7"/>
      <c r="J3" s="7"/>
      <c r="K3" s="8" t="s">
        <v>153</v>
      </c>
    </row>
    <row r="4" ht="21.75" customHeight="1" spans="1:11">
      <c r="A4" s="9" t="s">
        <v>240</v>
      </c>
      <c r="B4" s="9" t="s">
        <v>164</v>
      </c>
      <c r="C4" s="9" t="s">
        <v>241</v>
      </c>
      <c r="D4" s="10" t="s">
        <v>165</v>
      </c>
      <c r="E4" s="10" t="s">
        <v>166</v>
      </c>
      <c r="F4" s="10" t="s">
        <v>167</v>
      </c>
      <c r="G4" s="10" t="s">
        <v>168</v>
      </c>
      <c r="H4" s="16" t="s">
        <v>39</v>
      </c>
      <c r="I4" s="11" t="s">
        <v>439</v>
      </c>
      <c r="J4" s="12"/>
      <c r="K4" s="13"/>
    </row>
    <row r="5" ht="21.75" customHeight="1" spans="1:11">
      <c r="A5" s="14"/>
      <c r="B5" s="14"/>
      <c r="C5" s="14"/>
      <c r="D5" s="15"/>
      <c r="E5" s="15"/>
      <c r="F5" s="15"/>
      <c r="G5" s="15"/>
      <c r="H5" s="29"/>
      <c r="I5" s="10" t="s">
        <v>42</v>
      </c>
      <c r="J5" s="10" t="s">
        <v>43</v>
      </c>
      <c r="K5" s="10" t="s">
        <v>44</v>
      </c>
    </row>
    <row r="6" ht="40.5" customHeight="1" spans="1:11">
      <c r="A6" s="17"/>
      <c r="B6" s="17"/>
      <c r="C6" s="17"/>
      <c r="D6" s="18"/>
      <c r="E6" s="18"/>
      <c r="F6" s="18"/>
      <c r="G6" s="18"/>
      <c r="H6" s="19"/>
      <c r="I6" s="18" t="s">
        <v>41</v>
      </c>
      <c r="J6" s="18"/>
      <c r="K6" s="18"/>
    </row>
    <row r="7" ht="15" customHeight="1" spans="1:11">
      <c r="A7" s="20">
        <v>1</v>
      </c>
      <c r="B7" s="20">
        <v>2</v>
      </c>
      <c r="C7" s="20">
        <v>3</v>
      </c>
      <c r="D7" s="20">
        <v>4</v>
      </c>
      <c r="E7" s="20">
        <v>5</v>
      </c>
      <c r="F7" s="20">
        <v>6</v>
      </c>
      <c r="G7" s="20">
        <v>7</v>
      </c>
      <c r="H7" s="20">
        <v>8</v>
      </c>
      <c r="I7" s="20">
        <v>9</v>
      </c>
      <c r="J7" s="30">
        <v>10</v>
      </c>
      <c r="K7" s="30">
        <v>11</v>
      </c>
    </row>
    <row r="8" ht="36" customHeight="1" spans="1:11">
      <c r="A8" s="20"/>
      <c r="B8" s="20"/>
      <c r="C8" s="20"/>
      <c r="D8" s="20"/>
      <c r="E8" s="20"/>
      <c r="F8" s="20"/>
      <c r="G8" s="20"/>
      <c r="H8" s="20"/>
      <c r="I8" s="20"/>
      <c r="J8" s="30"/>
      <c r="K8" s="30"/>
    </row>
    <row r="9" ht="36" customHeight="1" spans="1:11">
      <c r="A9" s="20"/>
      <c r="B9" s="20"/>
      <c r="C9" s="20"/>
      <c r="D9" s="20"/>
      <c r="E9" s="20"/>
      <c r="F9" s="20"/>
      <c r="G9" s="20"/>
      <c r="H9" s="20"/>
      <c r="I9" s="20"/>
      <c r="J9" s="30"/>
      <c r="K9" s="30"/>
    </row>
    <row r="10" ht="36" customHeight="1" spans="1:11">
      <c r="A10" s="20"/>
      <c r="B10" s="20"/>
      <c r="C10" s="20"/>
      <c r="D10" s="20"/>
      <c r="E10" s="20"/>
      <c r="F10" s="20"/>
      <c r="G10" s="20"/>
      <c r="H10" s="20"/>
      <c r="I10" s="20"/>
      <c r="J10" s="30"/>
      <c r="K10" s="30"/>
    </row>
    <row r="11" ht="36" customHeight="1" spans="1:11">
      <c r="A11" s="20"/>
      <c r="B11" s="20"/>
      <c r="C11" s="20"/>
      <c r="D11" s="20"/>
      <c r="E11" s="20"/>
      <c r="F11" s="20"/>
      <c r="G11" s="20"/>
      <c r="H11" s="20"/>
      <c r="I11" s="20"/>
      <c r="J11" s="30"/>
      <c r="K11" s="30"/>
    </row>
    <row r="12" ht="36" customHeight="1" spans="1:11">
      <c r="A12" s="20"/>
      <c r="B12" s="20"/>
      <c r="C12" s="20"/>
      <c r="D12" s="20"/>
      <c r="E12" s="20"/>
      <c r="F12" s="20"/>
      <c r="G12" s="20"/>
      <c r="H12" s="20"/>
      <c r="I12" s="20"/>
      <c r="J12" s="30"/>
      <c r="K12" s="30"/>
    </row>
    <row r="13" ht="36" customHeight="1" spans="1:11">
      <c r="A13" s="20"/>
      <c r="B13" s="20"/>
      <c r="C13" s="20"/>
      <c r="D13" s="20"/>
      <c r="E13" s="20"/>
      <c r="F13" s="20"/>
      <c r="G13" s="20"/>
      <c r="H13" s="20"/>
      <c r="I13" s="20"/>
      <c r="J13" s="30"/>
      <c r="K13" s="30"/>
    </row>
    <row r="14" ht="36" customHeight="1" spans="1:11">
      <c r="A14" s="31"/>
      <c r="B14" s="32"/>
      <c r="C14" s="31"/>
      <c r="D14" s="31"/>
      <c r="E14" s="31"/>
      <c r="F14" s="31"/>
      <c r="G14" s="31"/>
      <c r="H14" s="33"/>
      <c r="I14" s="33"/>
      <c r="J14" s="33"/>
      <c r="K14" s="33"/>
    </row>
    <row r="15" ht="36" customHeight="1" spans="1:11">
      <c r="A15" s="32"/>
      <c r="B15" s="32"/>
      <c r="C15" s="32"/>
      <c r="D15" s="32"/>
      <c r="E15" s="32"/>
      <c r="F15" s="32"/>
      <c r="G15" s="32"/>
      <c r="H15" s="33"/>
      <c r="I15" s="33"/>
      <c r="J15" s="33"/>
      <c r="K15" s="33"/>
    </row>
    <row r="16" ht="18.75" customHeight="1" spans="1:11">
      <c r="A16" s="34" t="s">
        <v>106</v>
      </c>
      <c r="B16" s="35"/>
      <c r="C16" s="35"/>
      <c r="D16" s="35"/>
      <c r="E16" s="35"/>
      <c r="F16" s="35"/>
      <c r="G16" s="36"/>
      <c r="H16" s="33"/>
      <c r="I16" s="33"/>
      <c r="J16" s="33"/>
      <c r="K16" s="33"/>
    </row>
    <row r="17" customHeight="1" spans="1:1">
      <c r="A17" t="s">
        <v>440</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tabSelected="1" workbookViewId="0">
      <selection activeCell="E24" sqref="E24"/>
    </sheetView>
  </sheetViews>
  <sheetFormatPr defaultColWidth="23.6333333333333" defaultRowHeight="14.25" customHeight="1" outlineLevelCol="6"/>
  <cols>
    <col min="1" max="2" width="23.6333333333333" customWidth="1"/>
    <col min="3" max="3" width="61.375" customWidth="1"/>
    <col min="4" max="16384" width="23.6333333333333" customWidth="1"/>
  </cols>
  <sheetData>
    <row r="1" ht="13.5" customHeight="1" spans="1:7">
      <c r="D1" s="2"/>
      <c r="G1" s="3" t="s">
        <v>441</v>
      </c>
    </row>
    <row r="2" ht="27.75" customHeight="1" spans="1:7">
      <c r="A2" s="4" t="s">
        <v>442</v>
      </c>
      <c r="B2" s="4"/>
      <c r="C2" s="4"/>
      <c r="D2" s="4"/>
      <c r="E2" s="4"/>
      <c r="F2" s="4"/>
      <c r="G2" s="4"/>
    </row>
    <row r="3" ht="13.5" customHeight="1" spans="1:7">
      <c r="A3" s="210" t="s">
        <v>2</v>
      </c>
      <c r="B3" s="6"/>
      <c r="C3" s="6"/>
      <c r="D3" s="6"/>
      <c r="E3" s="7"/>
      <c r="F3" s="7"/>
      <c r="G3" s="8" t="s">
        <v>153</v>
      </c>
    </row>
    <row r="4" ht="21.75" customHeight="1" spans="1:7">
      <c r="A4" s="9" t="s">
        <v>241</v>
      </c>
      <c r="B4" s="9" t="s">
        <v>240</v>
      </c>
      <c r="C4" s="9" t="s">
        <v>164</v>
      </c>
      <c r="D4" s="10" t="s">
        <v>443</v>
      </c>
      <c r="E4" s="11" t="s">
        <v>42</v>
      </c>
      <c r="F4" s="12"/>
      <c r="G4" s="13"/>
    </row>
    <row r="5" ht="21.75" customHeight="1" spans="1:7">
      <c r="A5" s="14"/>
      <c r="B5" s="14"/>
      <c r="C5" s="14"/>
      <c r="D5" s="15"/>
      <c r="E5" s="16" t="s">
        <v>444</v>
      </c>
      <c r="F5" s="10" t="s">
        <v>445</v>
      </c>
      <c r="G5" s="10" t="s">
        <v>446</v>
      </c>
    </row>
    <row r="6" ht="40.5" customHeight="1" spans="1:7">
      <c r="A6" s="17"/>
      <c r="B6" s="17"/>
      <c r="C6" s="17"/>
      <c r="D6" s="18"/>
      <c r="E6" s="19"/>
      <c r="F6" s="18" t="s">
        <v>41</v>
      </c>
      <c r="G6" s="18"/>
    </row>
    <row r="7" ht="15" customHeight="1" spans="1:7">
      <c r="A7" s="20">
        <v>1</v>
      </c>
      <c r="B7" s="20">
        <v>2</v>
      </c>
      <c r="C7" s="20">
        <v>3</v>
      </c>
      <c r="D7" s="20">
        <v>4</v>
      </c>
      <c r="E7" s="20">
        <v>5</v>
      </c>
      <c r="F7" s="20">
        <v>6</v>
      </c>
      <c r="G7" s="20">
        <v>7</v>
      </c>
    </row>
    <row r="8" ht="29.9" customHeight="1" spans="1:7">
      <c r="A8" s="21" t="s">
        <v>54</v>
      </c>
      <c r="B8" s="22"/>
      <c r="C8" s="22"/>
      <c r="D8" s="21"/>
      <c r="E8" s="23">
        <v>5360000</v>
      </c>
      <c r="F8" s="23">
        <v>8810000</v>
      </c>
      <c r="G8" s="23">
        <v>4810000</v>
      </c>
    </row>
    <row r="9" ht="29.9" customHeight="1" spans="1:7">
      <c r="A9" s="21"/>
      <c r="B9" s="22" t="s">
        <v>447</v>
      </c>
      <c r="C9" s="22" t="s">
        <v>257</v>
      </c>
      <c r="D9" s="21" t="s">
        <v>448</v>
      </c>
      <c r="E9" s="23">
        <v>2500000</v>
      </c>
      <c r="F9" s="23">
        <v>4000000</v>
      </c>
      <c r="G9" s="23">
        <v>4000000</v>
      </c>
    </row>
    <row r="10" ht="29.9" customHeight="1" spans="1:7">
      <c r="A10" s="24"/>
      <c r="B10" s="22" t="s">
        <v>447</v>
      </c>
      <c r="C10" s="22" t="s">
        <v>262</v>
      </c>
      <c r="D10" s="21" t="s">
        <v>448</v>
      </c>
      <c r="E10" s="23">
        <v>460000</v>
      </c>
      <c r="F10" s="23">
        <v>460000</v>
      </c>
      <c r="G10" s="23">
        <v>460000</v>
      </c>
    </row>
    <row r="11" ht="29.9" customHeight="1" spans="1:7">
      <c r="A11" s="24"/>
      <c r="B11" s="22" t="s">
        <v>447</v>
      </c>
      <c r="C11" s="22" t="s">
        <v>253</v>
      </c>
      <c r="D11" s="21" t="s">
        <v>448</v>
      </c>
      <c r="E11" s="23">
        <v>260000</v>
      </c>
      <c r="F11" s="23">
        <v>300000</v>
      </c>
      <c r="G11" s="23">
        <v>300000</v>
      </c>
    </row>
    <row r="12" ht="29.9" customHeight="1" spans="1:7">
      <c r="A12" s="24"/>
      <c r="B12" s="22" t="s">
        <v>447</v>
      </c>
      <c r="C12" s="22" t="s">
        <v>249</v>
      </c>
      <c r="D12" s="21" t="s">
        <v>448</v>
      </c>
      <c r="E12" s="23">
        <v>40000</v>
      </c>
      <c r="F12" s="23">
        <v>50000</v>
      </c>
      <c r="G12" s="23">
        <v>50000</v>
      </c>
    </row>
    <row r="13" ht="29.9" customHeight="1" spans="1:7">
      <c r="A13" s="24"/>
      <c r="B13" s="22" t="s">
        <v>447</v>
      </c>
      <c r="C13" s="22" t="s">
        <v>244</v>
      </c>
      <c r="D13" s="21" t="s">
        <v>448</v>
      </c>
      <c r="E13" s="23">
        <v>2100000</v>
      </c>
      <c r="F13" s="23">
        <v>4000000</v>
      </c>
      <c r="G13" s="23"/>
    </row>
    <row r="14" s="1" customFormat="1" ht="18.75" customHeight="1" spans="1:7">
      <c r="A14" s="25" t="s">
        <v>39</v>
      </c>
      <c r="B14" s="26" t="s">
        <v>449</v>
      </c>
      <c r="C14" s="26"/>
      <c r="D14" s="27"/>
      <c r="E14" s="23">
        <v>5360000</v>
      </c>
      <c r="F14" s="23">
        <v>8810000</v>
      </c>
      <c r="G14" s="23">
        <v>4810000</v>
      </c>
    </row>
  </sheetData>
  <mergeCells count="11">
    <mergeCell ref="A2:G2"/>
    <mergeCell ref="A3:D3"/>
    <mergeCell ref="E4:G4"/>
    <mergeCell ref="A14:D14"/>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B9" sqref="B9"/>
    </sheetView>
  </sheetViews>
  <sheetFormatPr defaultColWidth="8" defaultRowHeight="14.25" customHeight="1"/>
  <cols>
    <col min="1" max="1" width="21.1416666666667" customWidth="1"/>
    <col min="2" max="2" width="31.875" customWidth="1"/>
    <col min="3" max="3" width="13.875" customWidth="1"/>
    <col min="4" max="4" width="14.5" customWidth="1"/>
    <col min="5" max="5" width="16.125" customWidth="1"/>
    <col min="6" max="19" width="10.1333333333333" customWidth="1"/>
  </cols>
  <sheetData>
    <row r="1" ht="12" customHeight="1" spans="1:19">
      <c r="A1" s="178"/>
      <c r="J1" s="179"/>
      <c r="R1" s="3" t="s">
        <v>35</v>
      </c>
    </row>
    <row r="2" ht="36" customHeight="1" spans="1:19">
      <c r="A2" s="180" t="s">
        <v>36</v>
      </c>
      <c r="B2" s="28"/>
      <c r="C2" s="28"/>
      <c r="D2" s="28"/>
      <c r="E2" s="28"/>
      <c r="F2" s="28"/>
      <c r="G2" s="28"/>
      <c r="H2" s="28"/>
      <c r="I2" s="28"/>
      <c r="J2" s="57"/>
      <c r="K2" s="28"/>
      <c r="L2" s="28"/>
      <c r="M2" s="28"/>
      <c r="N2" s="28"/>
      <c r="O2" s="28"/>
      <c r="P2" s="28"/>
      <c r="Q2" s="28"/>
      <c r="R2" s="28"/>
      <c r="S2" s="28"/>
    </row>
    <row r="3" ht="20.25" customHeight="1" spans="1:19">
      <c r="A3" s="106" t="s">
        <v>2</v>
      </c>
      <c r="B3" s="7"/>
      <c r="C3" s="7"/>
      <c r="D3" s="7"/>
      <c r="E3" s="7"/>
      <c r="F3" s="7"/>
      <c r="G3" s="7"/>
      <c r="H3" s="7"/>
      <c r="I3" s="7"/>
      <c r="J3" s="181"/>
      <c r="K3" s="7"/>
      <c r="L3" s="7"/>
      <c r="M3" s="7"/>
      <c r="N3" s="8"/>
      <c r="O3" s="8"/>
      <c r="P3" s="8"/>
      <c r="Q3" s="8"/>
      <c r="R3" s="8" t="s">
        <v>3</v>
      </c>
      <c r="S3" s="8" t="s">
        <v>3</v>
      </c>
    </row>
    <row r="4" ht="18.75" customHeight="1" spans="1:19">
      <c r="A4" s="182" t="s">
        <v>37</v>
      </c>
      <c r="B4" s="183" t="s">
        <v>38</v>
      </c>
      <c r="C4" s="183" t="s">
        <v>39</v>
      </c>
      <c r="D4" s="184" t="s">
        <v>40</v>
      </c>
      <c r="E4" s="185"/>
      <c r="F4" s="185"/>
      <c r="G4" s="185"/>
      <c r="H4" s="185"/>
      <c r="I4" s="185"/>
      <c r="J4" s="186"/>
      <c r="K4" s="185"/>
      <c r="L4" s="185"/>
      <c r="M4" s="185"/>
      <c r="N4" s="187"/>
      <c r="O4" s="187" t="s">
        <v>28</v>
      </c>
      <c r="P4" s="187"/>
      <c r="Q4" s="187"/>
      <c r="R4" s="187"/>
      <c r="S4" s="187"/>
    </row>
    <row r="5" ht="18" customHeight="1" spans="1:19">
      <c r="A5" s="188"/>
      <c r="B5" s="189"/>
      <c r="C5" s="189"/>
      <c r="D5" s="189" t="s">
        <v>41</v>
      </c>
      <c r="E5" s="189" t="s">
        <v>42</v>
      </c>
      <c r="F5" s="189" t="s">
        <v>43</v>
      </c>
      <c r="G5" s="189" t="s">
        <v>44</v>
      </c>
      <c r="H5" s="189" t="s">
        <v>45</v>
      </c>
      <c r="I5" s="190" t="s">
        <v>46</v>
      </c>
      <c r="J5" s="191"/>
      <c r="K5" s="190" t="s">
        <v>47</v>
      </c>
      <c r="L5" s="190" t="s">
        <v>48</v>
      </c>
      <c r="M5" s="190" t="s">
        <v>49</v>
      </c>
      <c r="N5" s="192" t="s">
        <v>50</v>
      </c>
      <c r="O5" s="193" t="s">
        <v>41</v>
      </c>
      <c r="P5" s="193" t="s">
        <v>42</v>
      </c>
      <c r="Q5" s="193" t="s">
        <v>43</v>
      </c>
      <c r="R5" s="193" t="s">
        <v>44</v>
      </c>
      <c r="S5" s="193" t="s">
        <v>51</v>
      </c>
    </row>
    <row r="6" ht="29.25" customHeight="1" spans="1:19">
      <c r="A6" s="194"/>
      <c r="B6" s="195"/>
      <c r="C6" s="195"/>
      <c r="D6" s="195"/>
      <c r="E6" s="195"/>
      <c r="F6" s="195"/>
      <c r="G6" s="195"/>
      <c r="H6" s="195"/>
      <c r="I6" s="196" t="s">
        <v>41</v>
      </c>
      <c r="J6" s="196" t="s">
        <v>52</v>
      </c>
      <c r="K6" s="196" t="s">
        <v>47</v>
      </c>
      <c r="L6" s="196" t="s">
        <v>48</v>
      </c>
      <c r="M6" s="196" t="s">
        <v>49</v>
      </c>
      <c r="N6" s="196" t="s">
        <v>50</v>
      </c>
      <c r="O6" s="196"/>
      <c r="P6" s="196"/>
      <c r="Q6" s="196"/>
      <c r="R6" s="196"/>
      <c r="S6" s="196"/>
    </row>
    <row r="7" ht="16.5" customHeight="1" spans="1:19">
      <c r="A7" s="197">
        <v>1</v>
      </c>
      <c r="B7" s="20">
        <v>2</v>
      </c>
      <c r="C7" s="20">
        <v>3</v>
      </c>
      <c r="D7" s="20">
        <v>4</v>
      </c>
      <c r="E7" s="197">
        <v>5</v>
      </c>
      <c r="F7" s="20">
        <v>6</v>
      </c>
      <c r="G7" s="20">
        <v>7</v>
      </c>
      <c r="H7" s="197">
        <v>8</v>
      </c>
      <c r="I7" s="20">
        <v>9</v>
      </c>
      <c r="J7" s="30">
        <v>10</v>
      </c>
      <c r="K7" s="30">
        <v>11</v>
      </c>
      <c r="L7" s="198">
        <v>12</v>
      </c>
      <c r="M7" s="30">
        <v>13</v>
      </c>
      <c r="N7" s="30">
        <v>14</v>
      </c>
      <c r="O7" s="30">
        <v>15</v>
      </c>
      <c r="P7" s="30">
        <v>16</v>
      </c>
      <c r="Q7" s="30">
        <v>17</v>
      </c>
      <c r="R7" s="30">
        <v>18</v>
      </c>
      <c r="S7" s="30">
        <v>19</v>
      </c>
    </row>
    <row r="8" ht="31.4" customHeight="1" spans="1:19">
      <c r="A8" s="77" t="s">
        <v>53</v>
      </c>
      <c r="B8" s="177" t="s">
        <v>54</v>
      </c>
      <c r="C8" s="114">
        <v>13579978.96</v>
      </c>
      <c r="D8" s="153">
        <v>13579978.96</v>
      </c>
      <c r="E8" s="99">
        <v>13579978.96</v>
      </c>
      <c r="F8" s="99"/>
      <c r="G8" s="99"/>
      <c r="H8" s="99"/>
      <c r="I8" s="99"/>
      <c r="J8" s="99"/>
      <c r="K8" s="99"/>
      <c r="L8" s="99"/>
      <c r="M8" s="99"/>
      <c r="N8" s="99"/>
      <c r="O8" s="99"/>
      <c r="P8" s="99"/>
      <c r="Q8" s="99"/>
      <c r="R8" s="99"/>
      <c r="S8" s="99"/>
    </row>
    <row r="9" ht="31.4" customHeight="1" spans="1:19">
      <c r="A9" s="76"/>
      <c r="B9" s="76"/>
      <c r="C9" s="114"/>
      <c r="D9" s="153"/>
      <c r="E9" s="99"/>
      <c r="F9" s="99"/>
      <c r="G9" s="99"/>
      <c r="H9" s="99"/>
      <c r="I9" s="99"/>
      <c r="J9" s="99"/>
      <c r="K9" s="99"/>
      <c r="L9" s="99"/>
      <c r="M9" s="99"/>
      <c r="N9" s="99"/>
      <c r="O9" s="99"/>
      <c r="P9" s="99"/>
      <c r="Q9" s="99"/>
      <c r="R9" s="99"/>
      <c r="S9" s="99"/>
    </row>
    <row r="10" ht="33" customHeight="1" spans="1:19">
      <c r="A10" s="76"/>
      <c r="B10" s="76"/>
      <c r="C10" s="114"/>
      <c r="D10" s="153"/>
      <c r="E10" s="99"/>
      <c r="F10" s="99"/>
      <c r="G10" s="99"/>
      <c r="H10" s="99"/>
      <c r="I10" s="99"/>
      <c r="J10" s="99"/>
      <c r="K10" s="99"/>
      <c r="L10" s="99"/>
      <c r="M10" s="99"/>
      <c r="N10" s="99"/>
      <c r="O10" s="99"/>
      <c r="P10" s="99"/>
      <c r="Q10" s="99"/>
      <c r="R10" s="99"/>
      <c r="S10" s="99"/>
    </row>
    <row r="11" s="1" customFormat="1" ht="23" customHeight="1" spans="1:19">
      <c r="A11" s="173" t="s">
        <v>39</v>
      </c>
      <c r="B11" s="199"/>
      <c r="C11" s="171">
        <v>13579978.96</v>
      </c>
      <c r="D11" s="171">
        <v>13579978.96</v>
      </c>
      <c r="E11" s="104">
        <v>13579978.96</v>
      </c>
      <c r="F11" s="104"/>
      <c r="G11" s="104"/>
      <c r="H11" s="104"/>
      <c r="I11" s="104"/>
      <c r="J11" s="104"/>
      <c r="K11" s="104"/>
      <c r="L11" s="104"/>
      <c r="M11" s="104"/>
      <c r="N11" s="104"/>
      <c r="O11" s="104"/>
      <c r="P11" s="104"/>
      <c r="Q11" s="104"/>
      <c r="R11" s="104"/>
      <c r="S11" s="104"/>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A3" sqref="A3:L3"/>
    </sheetView>
  </sheetViews>
  <sheetFormatPr defaultColWidth="14.3833333333333" defaultRowHeight="14.25" customHeight="1"/>
  <cols>
    <col min="1" max="1" width="14.3833333333333" customWidth="1"/>
    <col min="2" max="2" width="31.5" customWidth="1"/>
    <col min="3" max="16384" width="14.3833333333333" customWidth="1"/>
  </cols>
  <sheetData>
    <row r="1" ht="15.75" customHeight="1" spans="1:15">
      <c r="O1" s="119" t="s">
        <v>55</v>
      </c>
    </row>
    <row r="2" ht="28.5" customHeight="1" spans="1:15">
      <c r="A2" s="28" t="s">
        <v>56</v>
      </c>
      <c r="B2" s="28"/>
      <c r="C2" s="28"/>
      <c r="D2" s="28"/>
      <c r="E2" s="28"/>
      <c r="F2" s="28"/>
      <c r="G2" s="28"/>
      <c r="H2" s="28"/>
      <c r="I2" s="28"/>
      <c r="J2" s="28"/>
      <c r="K2" s="28"/>
      <c r="L2" s="28"/>
      <c r="M2" s="28"/>
      <c r="N2" s="28"/>
      <c r="O2" s="28"/>
    </row>
    <row r="3" ht="15" customHeight="1" spans="1:15">
      <c r="A3" s="120" t="s">
        <v>2</v>
      </c>
      <c r="B3" s="121"/>
      <c r="C3" s="68"/>
      <c r="D3" s="68"/>
      <c r="E3" s="68"/>
      <c r="F3" s="68"/>
      <c r="G3" s="7"/>
      <c r="H3" s="68"/>
      <c r="I3" s="68"/>
      <c r="J3" s="7"/>
      <c r="K3" s="68"/>
      <c r="L3" s="68"/>
      <c r="M3" s="7"/>
      <c r="N3" s="7"/>
      <c r="O3" s="122" t="s">
        <v>3</v>
      </c>
    </row>
    <row r="4" ht="18.75" customHeight="1" spans="1:15">
      <c r="A4" s="10" t="s">
        <v>57</v>
      </c>
      <c r="B4" s="10" t="s">
        <v>58</v>
      </c>
      <c r="C4" s="16" t="s">
        <v>39</v>
      </c>
      <c r="D4" s="123" t="s">
        <v>42</v>
      </c>
      <c r="E4" s="123"/>
      <c r="F4" s="123"/>
      <c r="G4" s="176" t="s">
        <v>43</v>
      </c>
      <c r="H4" s="10" t="s">
        <v>44</v>
      </c>
      <c r="I4" s="10" t="s">
        <v>59</v>
      </c>
      <c r="J4" s="11" t="s">
        <v>60</v>
      </c>
      <c r="K4" s="73" t="s">
        <v>61</v>
      </c>
      <c r="L4" s="73" t="s">
        <v>62</v>
      </c>
      <c r="M4" s="73" t="s">
        <v>63</v>
      </c>
      <c r="N4" s="73" t="s">
        <v>64</v>
      </c>
      <c r="O4" s="87" t="s">
        <v>65</v>
      </c>
    </row>
    <row r="5" ht="30" customHeight="1" spans="1:15">
      <c r="A5" s="19"/>
      <c r="B5" s="19"/>
      <c r="C5" s="19"/>
      <c r="D5" s="123" t="s">
        <v>41</v>
      </c>
      <c r="E5" s="123" t="s">
        <v>66</v>
      </c>
      <c r="F5" s="123" t="s">
        <v>67</v>
      </c>
      <c r="G5" s="19"/>
      <c r="H5" s="19"/>
      <c r="I5" s="19"/>
      <c r="J5" s="123" t="s">
        <v>41</v>
      </c>
      <c r="K5" s="95" t="s">
        <v>61</v>
      </c>
      <c r="L5" s="95" t="s">
        <v>62</v>
      </c>
      <c r="M5" s="95" t="s">
        <v>63</v>
      </c>
      <c r="N5" s="95" t="s">
        <v>64</v>
      </c>
      <c r="O5" s="95" t="s">
        <v>65</v>
      </c>
    </row>
    <row r="6" ht="16.5" customHeight="1" spans="1:15">
      <c r="A6" s="123">
        <v>1</v>
      </c>
      <c r="B6" s="123">
        <v>2</v>
      </c>
      <c r="C6" s="123">
        <v>3</v>
      </c>
      <c r="D6" s="123">
        <v>4</v>
      </c>
      <c r="E6" s="123">
        <v>5</v>
      </c>
      <c r="F6" s="123">
        <v>6</v>
      </c>
      <c r="G6" s="123">
        <v>7</v>
      </c>
      <c r="H6" s="59">
        <v>8</v>
      </c>
      <c r="I6" s="59">
        <v>9</v>
      </c>
      <c r="J6" s="59">
        <v>10</v>
      </c>
      <c r="K6" s="59">
        <v>11</v>
      </c>
      <c r="L6" s="59">
        <v>12</v>
      </c>
      <c r="M6" s="59">
        <v>13</v>
      </c>
      <c r="N6" s="59">
        <v>14</v>
      </c>
      <c r="O6" s="123">
        <v>15</v>
      </c>
    </row>
    <row r="7" ht="20.25" customHeight="1" spans="1:15">
      <c r="A7" s="77" t="s">
        <v>68</v>
      </c>
      <c r="B7" s="177" t="s">
        <v>69</v>
      </c>
      <c r="C7" s="153">
        <v>6119876.15</v>
      </c>
      <c r="D7" s="153">
        <v>6119876.15</v>
      </c>
      <c r="E7" s="153">
        <v>6119876.15</v>
      </c>
      <c r="F7" s="153"/>
      <c r="G7" s="99"/>
      <c r="H7" s="153"/>
      <c r="I7" s="153"/>
      <c r="J7" s="153"/>
      <c r="K7" s="153"/>
      <c r="L7" s="153"/>
      <c r="M7" s="99"/>
      <c r="N7" s="153"/>
      <c r="O7" s="153"/>
    </row>
    <row r="8" ht="20.25" customHeight="1" spans="1:15">
      <c r="A8" s="77" t="s">
        <v>70</v>
      </c>
      <c r="B8" s="177" t="s">
        <v>71</v>
      </c>
      <c r="C8" s="153">
        <v>6119876.15</v>
      </c>
      <c r="D8" s="153">
        <v>6119876.15</v>
      </c>
      <c r="E8" s="153">
        <v>6119876.15</v>
      </c>
      <c r="F8" s="153"/>
      <c r="G8" s="99"/>
      <c r="H8" s="153"/>
      <c r="I8" s="153"/>
      <c r="J8" s="153"/>
      <c r="K8" s="153"/>
      <c r="L8" s="153"/>
      <c r="M8" s="99"/>
      <c r="N8" s="153"/>
      <c r="O8" s="153"/>
    </row>
    <row r="9" ht="20.25" customHeight="1" spans="1:15">
      <c r="A9" s="77" t="s">
        <v>72</v>
      </c>
      <c r="B9" s="177" t="s">
        <v>73</v>
      </c>
      <c r="C9" s="153">
        <v>6119876.15</v>
      </c>
      <c r="D9" s="153">
        <v>6119876.15</v>
      </c>
      <c r="E9" s="153">
        <v>6119876.15</v>
      </c>
      <c r="F9" s="153"/>
      <c r="G9" s="99"/>
      <c r="H9" s="153"/>
      <c r="I9" s="153"/>
      <c r="J9" s="153"/>
      <c r="K9" s="153"/>
      <c r="L9" s="153"/>
      <c r="M9" s="99"/>
      <c r="N9" s="153"/>
      <c r="O9" s="153"/>
    </row>
    <row r="10" ht="20.25" customHeight="1" spans="1:15">
      <c r="A10" s="77" t="s">
        <v>74</v>
      </c>
      <c r="B10" s="177" t="s">
        <v>75</v>
      </c>
      <c r="C10" s="153">
        <v>842028.32</v>
      </c>
      <c r="D10" s="153">
        <v>842028.32</v>
      </c>
      <c r="E10" s="153">
        <v>842028.32</v>
      </c>
      <c r="F10" s="153"/>
      <c r="G10" s="99"/>
      <c r="H10" s="153"/>
      <c r="I10" s="153"/>
      <c r="J10" s="153"/>
      <c r="K10" s="153"/>
      <c r="L10" s="153"/>
      <c r="M10" s="99"/>
      <c r="N10" s="153"/>
      <c r="O10" s="153"/>
    </row>
    <row r="11" ht="20.25" customHeight="1" spans="1:15">
      <c r="A11" s="77" t="s">
        <v>76</v>
      </c>
      <c r="B11" s="177" t="s">
        <v>77</v>
      </c>
      <c r="C11" s="153">
        <v>812952.32</v>
      </c>
      <c r="D11" s="153">
        <v>842028.32</v>
      </c>
      <c r="E11" s="153">
        <v>812952.32</v>
      </c>
      <c r="F11" s="153"/>
      <c r="G11" s="99"/>
      <c r="H11" s="153"/>
      <c r="I11" s="153"/>
      <c r="J11" s="153"/>
      <c r="K11" s="153"/>
      <c r="L11" s="153"/>
      <c r="M11" s="99"/>
      <c r="N11" s="153"/>
      <c r="O11" s="153"/>
    </row>
    <row r="12" ht="20.25" customHeight="1" spans="1:15">
      <c r="A12" s="77" t="s">
        <v>78</v>
      </c>
      <c r="B12" s="177" t="s">
        <v>79</v>
      </c>
      <c r="C12" s="153">
        <v>803352.32</v>
      </c>
      <c r="D12" s="153">
        <v>623880.25</v>
      </c>
      <c r="E12" s="153">
        <v>803352.32</v>
      </c>
      <c r="F12" s="153"/>
      <c r="G12" s="99"/>
      <c r="H12" s="153"/>
      <c r="I12" s="153"/>
      <c r="J12" s="153"/>
      <c r="K12" s="153"/>
      <c r="L12" s="153"/>
      <c r="M12" s="99"/>
      <c r="N12" s="153"/>
      <c r="O12" s="153"/>
    </row>
    <row r="13" ht="20.25" customHeight="1" spans="1:15">
      <c r="A13" s="77" t="s">
        <v>80</v>
      </c>
      <c r="B13" s="177" t="s">
        <v>81</v>
      </c>
      <c r="C13" s="153">
        <v>9600</v>
      </c>
      <c r="D13" s="153">
        <v>9600</v>
      </c>
      <c r="E13" s="153">
        <v>9600</v>
      </c>
      <c r="F13" s="153"/>
      <c r="G13" s="99"/>
      <c r="H13" s="153"/>
      <c r="I13" s="153"/>
      <c r="J13" s="153"/>
      <c r="K13" s="153"/>
      <c r="L13" s="153"/>
      <c r="M13" s="99"/>
      <c r="N13" s="153"/>
      <c r="O13" s="153"/>
    </row>
    <row r="14" ht="20.25" customHeight="1" spans="1:15">
      <c r="A14" s="77" t="s">
        <v>82</v>
      </c>
      <c r="B14" s="177" t="s">
        <v>83</v>
      </c>
      <c r="C14" s="153">
        <v>29076</v>
      </c>
      <c r="D14" s="153">
        <v>29076</v>
      </c>
      <c r="E14" s="153">
        <v>29076</v>
      </c>
      <c r="F14" s="153"/>
      <c r="G14" s="99"/>
      <c r="H14" s="153"/>
      <c r="I14" s="153"/>
      <c r="J14" s="153"/>
      <c r="K14" s="153"/>
      <c r="L14" s="153"/>
      <c r="M14" s="99"/>
      <c r="N14" s="153"/>
      <c r="O14" s="153"/>
    </row>
    <row r="15" ht="20.25" customHeight="1" spans="1:15">
      <c r="A15" s="77" t="s">
        <v>84</v>
      </c>
      <c r="B15" s="177" t="s">
        <v>85</v>
      </c>
      <c r="C15" s="153">
        <v>29076</v>
      </c>
      <c r="D15" s="153">
        <v>29076</v>
      </c>
      <c r="E15" s="153">
        <v>29076</v>
      </c>
      <c r="F15" s="153"/>
      <c r="G15" s="99"/>
      <c r="H15" s="153"/>
      <c r="I15" s="153"/>
      <c r="J15" s="153"/>
      <c r="K15" s="153"/>
      <c r="L15" s="153"/>
      <c r="M15" s="99"/>
      <c r="N15" s="153"/>
      <c r="O15" s="153"/>
    </row>
    <row r="16" ht="20.25" customHeight="1" spans="1:15">
      <c r="A16" s="77" t="s">
        <v>86</v>
      </c>
      <c r="B16" s="177" t="s">
        <v>87</v>
      </c>
      <c r="C16" s="153">
        <v>623880.25</v>
      </c>
      <c r="D16" s="153">
        <v>623880.25</v>
      </c>
      <c r="E16" s="153">
        <v>623880.25</v>
      </c>
      <c r="F16" s="153"/>
      <c r="G16" s="99"/>
      <c r="H16" s="153"/>
      <c r="I16" s="153"/>
      <c r="J16" s="153"/>
      <c r="K16" s="153"/>
      <c r="L16" s="153"/>
      <c r="M16" s="99"/>
      <c r="N16" s="153"/>
      <c r="O16" s="153"/>
    </row>
    <row r="17" ht="20.25" customHeight="1" spans="1:15">
      <c r="A17" s="77" t="s">
        <v>88</v>
      </c>
      <c r="B17" s="177" t="s">
        <v>89</v>
      </c>
      <c r="C17" s="153">
        <v>623880.25</v>
      </c>
      <c r="D17" s="153">
        <v>623880.25</v>
      </c>
      <c r="E17" s="153">
        <v>623880.25</v>
      </c>
      <c r="F17" s="153"/>
      <c r="G17" s="99"/>
      <c r="H17" s="153"/>
      <c r="I17" s="153"/>
      <c r="J17" s="153"/>
      <c r="K17" s="153"/>
      <c r="L17" s="153"/>
      <c r="M17" s="99"/>
      <c r="N17" s="153"/>
      <c r="O17" s="153"/>
    </row>
    <row r="18" ht="20.25" customHeight="1" spans="1:15">
      <c r="A18" s="77" t="s">
        <v>90</v>
      </c>
      <c r="B18" s="177" t="s">
        <v>91</v>
      </c>
      <c r="C18" s="153">
        <v>368151.3</v>
      </c>
      <c r="D18" s="153">
        <v>368151.3</v>
      </c>
      <c r="E18" s="153">
        <v>368151.3</v>
      </c>
      <c r="F18" s="153"/>
      <c r="G18" s="99"/>
      <c r="H18" s="153"/>
      <c r="I18" s="153"/>
      <c r="J18" s="153"/>
      <c r="K18" s="153"/>
      <c r="L18" s="153"/>
      <c r="M18" s="99"/>
      <c r="N18" s="153"/>
      <c r="O18" s="153"/>
    </row>
    <row r="19" ht="20.25" customHeight="1" spans="1:15">
      <c r="A19" s="77" t="s">
        <v>92</v>
      </c>
      <c r="B19" s="177" t="s">
        <v>93</v>
      </c>
      <c r="C19" s="153">
        <v>235751.05</v>
      </c>
      <c r="D19" s="153">
        <v>235751.05</v>
      </c>
      <c r="E19" s="153">
        <v>235751.05</v>
      </c>
      <c r="F19" s="153"/>
      <c r="G19" s="99"/>
      <c r="H19" s="153"/>
      <c r="I19" s="153"/>
      <c r="J19" s="153"/>
      <c r="K19" s="153"/>
      <c r="L19" s="153"/>
      <c r="M19" s="99"/>
      <c r="N19" s="153"/>
      <c r="O19" s="153"/>
    </row>
    <row r="20" ht="20.25" customHeight="1" spans="1:15">
      <c r="A20" s="77" t="s">
        <v>94</v>
      </c>
      <c r="B20" s="177" t="s">
        <v>95</v>
      </c>
      <c r="C20" s="153">
        <v>19977.9</v>
      </c>
      <c r="D20" s="153">
        <v>5994194.24</v>
      </c>
      <c r="E20" s="153">
        <v>19977.9</v>
      </c>
      <c r="F20" s="153"/>
      <c r="G20" s="99"/>
      <c r="H20" s="153"/>
      <c r="I20" s="153"/>
      <c r="J20" s="153"/>
      <c r="K20" s="153"/>
      <c r="L20" s="153"/>
      <c r="M20" s="99"/>
      <c r="N20" s="153"/>
      <c r="O20" s="153"/>
    </row>
    <row r="21" ht="20.25" customHeight="1" spans="1:15">
      <c r="A21" s="77" t="s">
        <v>96</v>
      </c>
      <c r="B21" s="177" t="s">
        <v>97</v>
      </c>
      <c r="C21" s="153">
        <v>5994194.24</v>
      </c>
      <c r="D21" s="153">
        <v>5994194.24</v>
      </c>
      <c r="E21" s="153">
        <v>634194.24</v>
      </c>
      <c r="F21" s="153">
        <v>5360000</v>
      </c>
      <c r="G21" s="99"/>
      <c r="H21" s="153"/>
      <c r="I21" s="153"/>
      <c r="J21" s="153"/>
      <c r="K21" s="153"/>
      <c r="L21" s="153"/>
      <c r="M21" s="99"/>
      <c r="N21" s="153"/>
      <c r="O21" s="153"/>
    </row>
    <row r="22" ht="20.25" customHeight="1" spans="1:15">
      <c r="A22" s="77" t="s">
        <v>98</v>
      </c>
      <c r="B22" s="177" t="s">
        <v>99</v>
      </c>
      <c r="C22" s="153">
        <v>634194.24</v>
      </c>
      <c r="D22" s="153">
        <v>634194.24</v>
      </c>
      <c r="E22" s="153">
        <v>634194.24</v>
      </c>
      <c r="F22" s="153"/>
      <c r="G22" s="99"/>
      <c r="H22" s="153"/>
      <c r="I22" s="153"/>
      <c r="J22" s="153"/>
      <c r="K22" s="153"/>
      <c r="L22" s="153"/>
      <c r="M22" s="99"/>
      <c r="N22" s="153"/>
      <c r="O22" s="153"/>
    </row>
    <row r="23" ht="20.25" customHeight="1" spans="1:15">
      <c r="A23" s="77" t="s">
        <v>100</v>
      </c>
      <c r="B23" s="177" t="s">
        <v>101</v>
      </c>
      <c r="C23" s="153">
        <v>634194.24</v>
      </c>
      <c r="D23" s="153">
        <v>634194.24</v>
      </c>
      <c r="E23" s="153">
        <v>634194.24</v>
      </c>
      <c r="F23" s="153"/>
      <c r="G23" s="99"/>
      <c r="H23" s="153"/>
      <c r="I23" s="153"/>
      <c r="J23" s="153"/>
      <c r="K23" s="153"/>
      <c r="L23" s="153"/>
      <c r="M23" s="99"/>
      <c r="N23" s="153"/>
      <c r="O23" s="153"/>
    </row>
    <row r="24" ht="20.25" customHeight="1" spans="1:15">
      <c r="A24" s="77" t="s">
        <v>102</v>
      </c>
      <c r="B24" s="177" t="s">
        <v>103</v>
      </c>
      <c r="C24" s="153">
        <v>5360000</v>
      </c>
      <c r="D24" s="153">
        <v>5360000</v>
      </c>
      <c r="E24" s="153"/>
      <c r="F24" s="153">
        <v>5360000</v>
      </c>
      <c r="G24" s="99"/>
      <c r="H24" s="153"/>
      <c r="I24" s="153"/>
      <c r="J24" s="153"/>
      <c r="K24" s="153"/>
      <c r="L24" s="153"/>
      <c r="M24" s="99"/>
      <c r="N24" s="153"/>
      <c r="O24" s="153"/>
    </row>
    <row r="25" ht="20.25" customHeight="1" spans="1:15">
      <c r="A25" s="77" t="s">
        <v>104</v>
      </c>
      <c r="B25" s="177" t="s">
        <v>105</v>
      </c>
      <c r="C25" s="153">
        <v>5360000</v>
      </c>
      <c r="D25" s="153">
        <v>5360000</v>
      </c>
      <c r="E25" s="153"/>
      <c r="F25" s="153">
        <v>5360000</v>
      </c>
      <c r="G25" s="99"/>
      <c r="H25" s="153"/>
      <c r="I25" s="153"/>
      <c r="J25" s="153"/>
      <c r="K25" s="153"/>
      <c r="L25" s="153"/>
      <c r="M25" s="99"/>
      <c r="N25" s="153"/>
      <c r="O25" s="153"/>
    </row>
    <row r="26" s="1" customFormat="1" ht="24" customHeight="1" spans="1:15">
      <c r="A26" s="124" t="s">
        <v>106</v>
      </c>
      <c r="B26" s="125" t="s">
        <v>106</v>
      </c>
      <c r="C26" s="171">
        <v>13579978.96</v>
      </c>
      <c r="D26" s="171">
        <v>13579978.96</v>
      </c>
      <c r="E26" s="171">
        <v>8219978.96</v>
      </c>
      <c r="F26" s="171">
        <v>5360000</v>
      </c>
      <c r="G26" s="104"/>
      <c r="H26" s="171"/>
      <c r="I26" s="171"/>
      <c r="J26" s="171"/>
      <c r="K26" s="171"/>
      <c r="L26" s="171"/>
      <c r="M26" s="104"/>
      <c r="N26" s="171"/>
      <c r="O26" s="171"/>
    </row>
  </sheetData>
  <mergeCells count="11">
    <mergeCell ref="A2:O2"/>
    <mergeCell ref="A3:L3"/>
    <mergeCell ref="D4:F4"/>
    <mergeCell ref="J4:O4"/>
    <mergeCell ref="A26:B26"/>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3" sqref="A3:B3"/>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105" t="s">
        <v>107</v>
      </c>
    </row>
    <row r="2" ht="31.5" customHeight="1" spans="1:4">
      <c r="A2" s="56" t="s">
        <v>108</v>
      </c>
      <c r="B2" s="163"/>
      <c r="C2" s="163"/>
      <c r="D2" s="163"/>
    </row>
    <row r="3" ht="17.25" customHeight="1" spans="1:4">
      <c r="A3" s="5" t="s">
        <v>2</v>
      </c>
      <c r="B3" s="164"/>
      <c r="C3" s="164"/>
      <c r="D3" s="107" t="s">
        <v>3</v>
      </c>
    </row>
    <row r="4" ht="24.65" customHeight="1" spans="1:4">
      <c r="A4" s="11" t="s">
        <v>4</v>
      </c>
      <c r="B4" s="13"/>
      <c r="C4" s="11" t="s">
        <v>5</v>
      </c>
      <c r="D4" s="13"/>
    </row>
    <row r="5" ht="15.65" customHeight="1" spans="1:4">
      <c r="A5" s="16" t="s">
        <v>6</v>
      </c>
      <c r="B5" s="165" t="s">
        <v>7</v>
      </c>
      <c r="C5" s="16" t="s">
        <v>109</v>
      </c>
      <c r="D5" s="165" t="s">
        <v>7</v>
      </c>
    </row>
    <row r="6" ht="14.15" customHeight="1" spans="1:4">
      <c r="A6" s="19"/>
      <c r="B6" s="18"/>
      <c r="C6" s="19"/>
      <c r="D6" s="18"/>
    </row>
    <row r="7" ht="29.15" customHeight="1" spans="1:4">
      <c r="A7" s="166" t="s">
        <v>110</v>
      </c>
      <c r="B7" s="104">
        <v>13579978.96</v>
      </c>
      <c r="C7" s="167" t="s">
        <v>111</v>
      </c>
      <c r="D7" s="104">
        <v>6119876.15</v>
      </c>
    </row>
    <row r="8" ht="29.15" customHeight="1" spans="1:4">
      <c r="A8" s="168" t="s">
        <v>112</v>
      </c>
      <c r="B8" s="99">
        <v>13579978.96</v>
      </c>
      <c r="C8" s="209" t="s">
        <v>113</v>
      </c>
      <c r="D8" s="99">
        <v>6119876.15</v>
      </c>
    </row>
    <row r="9" ht="29.15" customHeight="1" spans="1:4">
      <c r="A9" s="168" t="s">
        <v>114</v>
      </c>
      <c r="B9" s="99"/>
      <c r="C9" s="209" t="s">
        <v>115</v>
      </c>
      <c r="D9" s="99"/>
    </row>
    <row r="10" ht="29.15" customHeight="1" spans="1:4">
      <c r="A10" s="168" t="s">
        <v>116</v>
      </c>
      <c r="B10" s="99"/>
      <c r="C10" s="209" t="s">
        <v>117</v>
      </c>
      <c r="D10" s="99">
        <v>842028.32</v>
      </c>
    </row>
    <row r="11" ht="29.15" customHeight="1" spans="1:4">
      <c r="A11" s="170" t="s">
        <v>118</v>
      </c>
      <c r="B11" s="171"/>
      <c r="C11" s="209" t="s">
        <v>119</v>
      </c>
      <c r="D11" s="99">
        <v>623880.25</v>
      </c>
    </row>
    <row r="12" ht="29.15" customHeight="1" spans="1:4">
      <c r="A12" s="168" t="s">
        <v>112</v>
      </c>
      <c r="B12" s="153"/>
      <c r="C12" s="209" t="s">
        <v>120</v>
      </c>
      <c r="D12" s="99"/>
    </row>
    <row r="13" ht="29.15" customHeight="1" spans="1:4">
      <c r="A13" s="172" t="s">
        <v>114</v>
      </c>
      <c r="B13" s="153"/>
      <c r="C13" s="209" t="s">
        <v>121</v>
      </c>
      <c r="D13" s="99">
        <v>5994194.24</v>
      </c>
    </row>
    <row r="14" ht="29.15" customHeight="1" spans="1:4">
      <c r="A14" s="172" t="s">
        <v>116</v>
      </c>
      <c r="B14" s="171"/>
      <c r="C14" s="209" t="s">
        <v>122</v>
      </c>
      <c r="D14" s="99"/>
    </row>
    <row r="15" ht="29.15" customHeight="1" spans="1:4">
      <c r="A15" s="173"/>
      <c r="B15" s="171"/>
      <c r="C15" s="174" t="s">
        <v>123</v>
      </c>
      <c r="D15" s="171"/>
    </row>
    <row r="16" ht="29.15" customHeight="1" spans="1:4">
      <c r="A16" s="173" t="s">
        <v>124</v>
      </c>
      <c r="B16" s="171">
        <v>13579978.96</v>
      </c>
      <c r="C16" s="175" t="s">
        <v>34</v>
      </c>
      <c r="D16" s="171">
        <v>13579978.96</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G36" sqref="G36"/>
    </sheetView>
  </sheetViews>
  <sheetFormatPr defaultColWidth="9.14166666666667" defaultRowHeight="14.25" customHeight="1" outlineLevelCol="6"/>
  <cols>
    <col min="1" max="1" width="23.6333333333333" customWidth="1"/>
    <col min="2" max="2" width="32.5" customWidth="1"/>
    <col min="3" max="7" width="23.6333333333333" customWidth="1"/>
  </cols>
  <sheetData>
    <row r="1" ht="12" customHeight="1" spans="1:7">
      <c r="D1" s="131"/>
      <c r="F1" s="119"/>
      <c r="G1" s="119" t="s">
        <v>125</v>
      </c>
    </row>
    <row r="2" ht="39" customHeight="1" spans="1:7">
      <c r="A2" s="4" t="s">
        <v>126</v>
      </c>
      <c r="B2" s="4"/>
      <c r="C2" s="4"/>
      <c r="D2" s="4"/>
      <c r="E2" s="4"/>
      <c r="F2" s="4"/>
      <c r="G2" s="4"/>
    </row>
    <row r="3" ht="18" customHeight="1" spans="1:7">
      <c r="A3" s="5" t="s">
        <v>2</v>
      </c>
      <c r="F3" s="122"/>
      <c r="G3" s="122" t="s">
        <v>3</v>
      </c>
    </row>
    <row r="4" ht="20.25" customHeight="1" spans="1:7">
      <c r="A4" s="155" t="s">
        <v>127</v>
      </c>
      <c r="B4" s="156"/>
      <c r="C4" s="157" t="s">
        <v>39</v>
      </c>
      <c r="D4" s="12" t="s">
        <v>66</v>
      </c>
      <c r="E4" s="12"/>
      <c r="F4" s="13"/>
      <c r="G4" s="157" t="s">
        <v>67</v>
      </c>
    </row>
    <row r="5" ht="20.25" customHeight="1" spans="1:7">
      <c r="A5" s="158" t="s">
        <v>57</v>
      </c>
      <c r="B5" s="159" t="s">
        <v>58</v>
      </c>
      <c r="C5" s="108"/>
      <c r="D5" s="108" t="s">
        <v>41</v>
      </c>
      <c r="E5" s="108" t="s">
        <v>128</v>
      </c>
      <c r="F5" s="108" t="s">
        <v>129</v>
      </c>
      <c r="G5" s="108"/>
    </row>
    <row r="6" ht="13.5" customHeight="1" spans="1:7">
      <c r="A6" s="160" t="s">
        <v>130</v>
      </c>
      <c r="B6" s="160" t="s">
        <v>131</v>
      </c>
      <c r="C6" s="160" t="s">
        <v>132</v>
      </c>
      <c r="D6" s="123"/>
      <c r="E6" s="160" t="s">
        <v>133</v>
      </c>
      <c r="F6" s="160" t="s">
        <v>134</v>
      </c>
      <c r="G6" s="160" t="s">
        <v>135</v>
      </c>
    </row>
    <row r="7" ht="18" customHeight="1" spans="1:7">
      <c r="A7" s="31" t="s">
        <v>68</v>
      </c>
      <c r="B7" s="77" t="s">
        <v>69</v>
      </c>
      <c r="C7" s="114">
        <v>6119876.15</v>
      </c>
      <c r="D7" s="114">
        <v>6119876.15</v>
      </c>
      <c r="E7" s="114">
        <v>5667492.79</v>
      </c>
      <c r="F7" s="114">
        <v>452383.36</v>
      </c>
      <c r="G7" s="114"/>
    </row>
    <row r="8" ht="18" customHeight="1" spans="1:7">
      <c r="A8" s="31" t="s">
        <v>70</v>
      </c>
      <c r="B8" s="77" t="s">
        <v>136</v>
      </c>
      <c r="C8" s="114">
        <v>6119876.15</v>
      </c>
      <c r="D8" s="114">
        <v>6119876.15</v>
      </c>
      <c r="E8" s="114">
        <v>5667492.79</v>
      </c>
      <c r="F8" s="114">
        <v>452383.36</v>
      </c>
      <c r="G8" s="114"/>
    </row>
    <row r="9" ht="18" customHeight="1" spans="1:7">
      <c r="A9" s="31" t="s">
        <v>72</v>
      </c>
      <c r="B9" s="77" t="s">
        <v>137</v>
      </c>
      <c r="C9" s="114">
        <v>6119876.15</v>
      </c>
      <c r="D9" s="114">
        <v>6119876.15</v>
      </c>
      <c r="E9" s="114">
        <v>5667492.79</v>
      </c>
      <c r="F9" s="114">
        <v>452383.36</v>
      </c>
      <c r="G9" s="114"/>
    </row>
    <row r="10" ht="18" customHeight="1" spans="1:7">
      <c r="A10" s="31" t="s">
        <v>74</v>
      </c>
      <c r="B10" s="77" t="s">
        <v>75</v>
      </c>
      <c r="C10" s="114">
        <v>842028.32</v>
      </c>
      <c r="D10" s="114">
        <v>842028.32</v>
      </c>
      <c r="E10" s="114">
        <v>832428.32</v>
      </c>
      <c r="F10" s="114">
        <v>9600</v>
      </c>
      <c r="G10" s="114"/>
    </row>
    <row r="11" ht="18" customHeight="1" spans="1:7">
      <c r="A11" s="31" t="s">
        <v>76</v>
      </c>
      <c r="B11" s="77" t="s">
        <v>138</v>
      </c>
      <c r="C11" s="114">
        <v>812952.32</v>
      </c>
      <c r="D11" s="114">
        <v>812952.32</v>
      </c>
      <c r="E11" s="114">
        <v>803352.32</v>
      </c>
      <c r="F11" s="114">
        <v>9600</v>
      </c>
      <c r="G11" s="114"/>
    </row>
    <row r="12" ht="18" customHeight="1" spans="1:7">
      <c r="A12" s="31" t="s">
        <v>78</v>
      </c>
      <c r="B12" s="77" t="s">
        <v>139</v>
      </c>
      <c r="C12" s="114">
        <v>803352.32</v>
      </c>
      <c r="D12" s="114">
        <v>803352.32</v>
      </c>
      <c r="E12" s="114">
        <v>803352.32</v>
      </c>
      <c r="F12" s="114"/>
      <c r="G12" s="114"/>
    </row>
    <row r="13" ht="18" customHeight="1" spans="1:7">
      <c r="A13" s="31" t="s">
        <v>80</v>
      </c>
      <c r="B13" s="77" t="s">
        <v>140</v>
      </c>
      <c r="C13" s="114">
        <v>9600</v>
      </c>
      <c r="D13" s="114">
        <v>9600</v>
      </c>
      <c r="E13" s="114"/>
      <c r="F13" s="114">
        <v>9600</v>
      </c>
      <c r="G13" s="114"/>
    </row>
    <row r="14" ht="18" customHeight="1" spans="1:7">
      <c r="A14" s="31" t="s">
        <v>82</v>
      </c>
      <c r="B14" s="77" t="s">
        <v>141</v>
      </c>
      <c r="C14" s="114">
        <v>29076</v>
      </c>
      <c r="D14" s="114">
        <v>842028.32</v>
      </c>
      <c r="E14" s="114">
        <v>29076</v>
      </c>
      <c r="F14" s="114"/>
      <c r="G14" s="114"/>
    </row>
    <row r="15" ht="18" customHeight="1" spans="1:7">
      <c r="A15" s="31" t="s">
        <v>84</v>
      </c>
      <c r="B15" s="77" t="s">
        <v>142</v>
      </c>
      <c r="C15" s="114">
        <v>29076</v>
      </c>
      <c r="D15" s="114">
        <v>623880.25</v>
      </c>
      <c r="E15" s="114">
        <v>29076</v>
      </c>
      <c r="F15" s="114"/>
      <c r="G15" s="114"/>
    </row>
    <row r="16" ht="18" customHeight="1" spans="1:7">
      <c r="A16" s="31" t="s">
        <v>86</v>
      </c>
      <c r="B16" s="77" t="s">
        <v>87</v>
      </c>
      <c r="C16" s="114">
        <v>623880.25</v>
      </c>
      <c r="D16" s="114">
        <v>623880.25</v>
      </c>
      <c r="E16" s="114">
        <v>623880.25</v>
      </c>
      <c r="F16" s="114"/>
      <c r="G16" s="114"/>
    </row>
    <row r="17" ht="18" customHeight="1" spans="1:7">
      <c r="A17" s="31" t="s">
        <v>88</v>
      </c>
      <c r="B17" s="77" t="s">
        <v>143</v>
      </c>
      <c r="C17" s="114">
        <v>623880.25</v>
      </c>
      <c r="D17" s="114">
        <v>623880.25</v>
      </c>
      <c r="E17" s="114">
        <v>623880.25</v>
      </c>
      <c r="F17" s="114"/>
      <c r="G17" s="114"/>
    </row>
    <row r="18" ht="18" customHeight="1" spans="1:7">
      <c r="A18" s="31" t="s">
        <v>90</v>
      </c>
      <c r="B18" s="77" t="s">
        <v>144</v>
      </c>
      <c r="C18" s="114">
        <v>368151.3</v>
      </c>
      <c r="D18" s="114">
        <v>368151.3</v>
      </c>
      <c r="E18" s="114">
        <v>368151.3</v>
      </c>
      <c r="F18" s="114"/>
      <c r="G18" s="114"/>
    </row>
    <row r="19" ht="18" customHeight="1" spans="1:7">
      <c r="A19" s="31" t="s">
        <v>92</v>
      </c>
      <c r="B19" s="77" t="s">
        <v>145</v>
      </c>
      <c r="C19" s="114">
        <v>235751.05</v>
      </c>
      <c r="D19" s="114">
        <v>235751.05</v>
      </c>
      <c r="E19" s="114">
        <v>235751.05</v>
      </c>
      <c r="F19" s="114"/>
      <c r="G19" s="114"/>
    </row>
    <row r="20" ht="18" customHeight="1" spans="1:7">
      <c r="A20" s="31" t="s">
        <v>94</v>
      </c>
      <c r="B20" s="77" t="s">
        <v>146</v>
      </c>
      <c r="C20" s="114">
        <v>19977.9</v>
      </c>
      <c r="D20" s="114">
        <v>19977.9</v>
      </c>
      <c r="E20" s="114">
        <v>19977.9</v>
      </c>
      <c r="F20" s="114"/>
      <c r="G20" s="114"/>
    </row>
    <row r="21" ht="18" customHeight="1" spans="1:7">
      <c r="A21" s="31" t="s">
        <v>96</v>
      </c>
      <c r="B21" s="77" t="s">
        <v>97</v>
      </c>
      <c r="C21" s="114">
        <v>5994194.24</v>
      </c>
      <c r="D21" s="114">
        <v>634194.24</v>
      </c>
      <c r="E21" s="114">
        <v>634194.24</v>
      </c>
      <c r="F21" s="114"/>
      <c r="G21" s="114">
        <v>5360000</v>
      </c>
    </row>
    <row r="22" ht="18" customHeight="1" spans="1:7">
      <c r="A22" s="31" t="s">
        <v>98</v>
      </c>
      <c r="B22" s="77" t="s">
        <v>147</v>
      </c>
      <c r="C22" s="114">
        <v>634194.24</v>
      </c>
      <c r="D22" s="114">
        <v>634194.24</v>
      </c>
      <c r="E22" s="114">
        <v>634194.24</v>
      </c>
      <c r="F22" s="114"/>
      <c r="G22" s="114"/>
    </row>
    <row r="23" ht="18" customHeight="1" spans="1:7">
      <c r="A23" s="31" t="s">
        <v>100</v>
      </c>
      <c r="B23" s="77" t="s">
        <v>148</v>
      </c>
      <c r="C23" s="114">
        <v>634194.24</v>
      </c>
      <c r="D23" s="114">
        <v>634194.24</v>
      </c>
      <c r="E23" s="114">
        <v>634194.24</v>
      </c>
      <c r="F23" s="114"/>
      <c r="G23" s="114"/>
    </row>
    <row r="24" ht="18" customHeight="1" spans="1:7">
      <c r="A24" s="31" t="s">
        <v>102</v>
      </c>
      <c r="B24" s="77" t="s">
        <v>149</v>
      </c>
      <c r="C24" s="114">
        <v>5360000</v>
      </c>
      <c r="D24" s="114"/>
      <c r="E24" s="114"/>
      <c r="F24" s="114"/>
      <c r="G24" s="114">
        <v>5360000</v>
      </c>
    </row>
    <row r="25" ht="18" customHeight="1" spans="1:7">
      <c r="A25" s="31" t="s">
        <v>104</v>
      </c>
      <c r="B25" s="77" t="s">
        <v>150</v>
      </c>
      <c r="C25" s="114">
        <v>5360000</v>
      </c>
      <c r="D25" s="114">
        <v>5994194.24</v>
      </c>
      <c r="E25" s="114"/>
      <c r="F25" s="114"/>
      <c r="G25" s="114">
        <v>5360000</v>
      </c>
    </row>
    <row r="26" s="1" customFormat="1" ht="18" customHeight="1" spans="1:7">
      <c r="A26" s="161" t="s">
        <v>106</v>
      </c>
      <c r="B26" s="162" t="s">
        <v>106</v>
      </c>
      <c r="C26" s="118">
        <v>13579978.96</v>
      </c>
      <c r="D26" s="118">
        <v>8219978.96</v>
      </c>
      <c r="E26" s="118">
        <v>7757995.6</v>
      </c>
      <c r="F26" s="118">
        <v>461983.36</v>
      </c>
      <c r="G26" s="118">
        <v>5360000</v>
      </c>
    </row>
  </sheetData>
  <mergeCells count="7">
    <mergeCell ref="A2:G2"/>
    <mergeCell ref="A3:E3"/>
    <mergeCell ref="A4:B4"/>
    <mergeCell ref="D4:F4"/>
    <mergeCell ref="A26:B26"/>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39" sqref="E39"/>
    </sheetView>
  </sheetViews>
  <sheetFormatPr defaultColWidth="9.14166666666667" defaultRowHeight="14.25" customHeight="1" outlineLevelRow="6" outlineLevelCol="5"/>
  <cols>
    <col min="1" max="1" width="27.425" customWidth="1"/>
    <col min="2" max="6" width="31.175" customWidth="1"/>
  </cols>
  <sheetData>
    <row r="1" ht="12" customHeight="1" spans="1:6">
      <c r="A1" s="149"/>
      <c r="B1" s="149"/>
      <c r="C1" s="70"/>
      <c r="F1" s="69" t="s">
        <v>151</v>
      </c>
    </row>
    <row r="2" ht="25.5" customHeight="1" spans="1:6">
      <c r="A2" s="150" t="s">
        <v>152</v>
      </c>
      <c r="B2" s="150"/>
      <c r="C2" s="150"/>
      <c r="D2" s="150"/>
      <c r="E2" s="150"/>
      <c r="F2" s="150"/>
    </row>
    <row r="3" ht="15.75" customHeight="1" spans="1:6">
      <c r="A3" s="210" t="s">
        <v>2</v>
      </c>
      <c r="B3" s="149"/>
      <c r="C3" s="70"/>
      <c r="F3" s="69" t="s">
        <v>153</v>
      </c>
    </row>
    <row r="4" ht="19.5" customHeight="1" spans="1:6">
      <c r="A4" s="10" t="s">
        <v>154</v>
      </c>
      <c r="B4" s="16" t="s">
        <v>155</v>
      </c>
      <c r="C4" s="11" t="s">
        <v>156</v>
      </c>
      <c r="D4" s="12"/>
      <c r="E4" s="13"/>
      <c r="F4" s="16" t="s">
        <v>157</v>
      </c>
    </row>
    <row r="5" ht="19.5" customHeight="1" spans="1:6">
      <c r="A5" s="18"/>
      <c r="B5" s="19"/>
      <c r="C5" s="123" t="s">
        <v>41</v>
      </c>
      <c r="D5" s="123" t="s">
        <v>158</v>
      </c>
      <c r="E5" s="123" t="s">
        <v>159</v>
      </c>
      <c r="F5" s="19"/>
    </row>
    <row r="6" ht="18.75" customHeight="1" spans="1:6">
      <c r="A6" s="151">
        <v>1</v>
      </c>
      <c r="B6" s="151">
        <v>2</v>
      </c>
      <c r="C6" s="152">
        <v>3</v>
      </c>
      <c r="D6" s="151">
        <v>4</v>
      </c>
      <c r="E6" s="151">
        <v>5</v>
      </c>
      <c r="F6" s="151">
        <v>6</v>
      </c>
    </row>
    <row r="7" ht="18.75" customHeight="1" spans="1:6">
      <c r="A7" s="153">
        <v>105000</v>
      </c>
      <c r="B7" s="153">
        <v>13579978.96</v>
      </c>
      <c r="C7" s="154">
        <v>100000</v>
      </c>
      <c r="D7" s="153">
        <v>6119876.15</v>
      </c>
      <c r="E7" s="153">
        <v>100000</v>
      </c>
      <c r="F7" s="153">
        <v>5000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workbookViewId="0">
      <selection activeCell="D33" sqref="D33"/>
    </sheetView>
  </sheetViews>
  <sheetFormatPr defaultColWidth="8.75" defaultRowHeight="14.25" customHeight="1"/>
  <cols>
    <col min="1" max="1" width="19.875" customWidth="1"/>
    <col min="2" max="2" width="17.375" customWidth="1"/>
    <col min="3" max="3" width="34.25" customWidth="1"/>
    <col min="4" max="4" width="8.75" customWidth="1"/>
    <col min="5" max="5" width="28.75" customWidth="1"/>
    <col min="6" max="6" width="13.375" customWidth="1"/>
    <col min="7" max="7" width="13.5" customWidth="1"/>
    <col min="8" max="9" width="13.125" customWidth="1"/>
    <col min="10" max="11" width="8.75" customWidth="1"/>
    <col min="12" max="12" width="13" customWidth="1"/>
    <col min="13" max="16384" width="8.75" customWidth="1"/>
  </cols>
  <sheetData>
    <row r="1" ht="13.5" customHeight="1" spans="1:23">
      <c r="D1" s="2"/>
      <c r="E1" s="2"/>
      <c r="F1" s="2"/>
      <c r="G1" s="2"/>
      <c r="U1" s="131"/>
      <c r="W1" s="119" t="s">
        <v>160</v>
      </c>
    </row>
    <row r="2" ht="27.75" customHeight="1" spans="1:23">
      <c r="A2" s="28" t="s">
        <v>161</v>
      </c>
      <c r="B2" s="28"/>
      <c r="C2" s="28"/>
      <c r="D2" s="28"/>
      <c r="E2" s="28"/>
      <c r="F2" s="28"/>
      <c r="G2" s="28"/>
      <c r="H2" s="28"/>
      <c r="I2" s="28"/>
      <c r="J2" s="28"/>
      <c r="K2" s="28"/>
      <c r="L2" s="28"/>
      <c r="M2" s="28"/>
      <c r="N2" s="28"/>
      <c r="O2" s="28"/>
      <c r="P2" s="28"/>
      <c r="Q2" s="28"/>
      <c r="R2" s="28"/>
      <c r="S2" s="28"/>
      <c r="T2" s="28"/>
      <c r="U2" s="28"/>
      <c r="V2" s="28"/>
      <c r="W2" s="28"/>
    </row>
    <row r="3" ht="13.5" customHeight="1" spans="1:23">
      <c r="A3" s="210" t="s">
        <v>2</v>
      </c>
      <c r="B3" s="6"/>
      <c r="C3" s="6"/>
      <c r="D3" s="6"/>
      <c r="E3" s="6"/>
      <c r="F3" s="6"/>
      <c r="G3" s="6"/>
      <c r="H3" s="7"/>
      <c r="I3" s="7"/>
      <c r="J3" s="7"/>
      <c r="K3" s="7"/>
      <c r="L3" s="7"/>
      <c r="M3" s="7"/>
      <c r="N3" s="7"/>
      <c r="O3" s="7"/>
      <c r="P3" s="7"/>
      <c r="Q3" s="7"/>
      <c r="U3" s="131"/>
      <c r="W3" s="122" t="s">
        <v>153</v>
      </c>
    </row>
    <row r="4" ht="21.75" customHeight="1" spans="1:23">
      <c r="A4" s="9" t="s">
        <v>162</v>
      </c>
      <c r="B4" s="9" t="s">
        <v>163</v>
      </c>
      <c r="C4" s="9" t="s">
        <v>164</v>
      </c>
      <c r="D4" s="10" t="s">
        <v>165</v>
      </c>
      <c r="E4" s="10" t="s">
        <v>166</v>
      </c>
      <c r="F4" s="10" t="s">
        <v>167</v>
      </c>
      <c r="G4" s="10" t="s">
        <v>168</v>
      </c>
      <c r="H4" s="123" t="s">
        <v>169</v>
      </c>
      <c r="I4" s="123"/>
      <c r="J4" s="123"/>
      <c r="K4" s="123"/>
      <c r="L4" s="133"/>
      <c r="M4" s="133"/>
      <c r="N4" s="133"/>
      <c r="O4" s="133"/>
      <c r="P4" s="133"/>
      <c r="Q4" s="58"/>
      <c r="R4" s="123"/>
      <c r="S4" s="123"/>
      <c r="T4" s="123"/>
      <c r="U4" s="123"/>
      <c r="V4" s="123"/>
      <c r="W4" s="123"/>
    </row>
    <row r="5" ht="21.75" customHeight="1" spans="1:23">
      <c r="A5" s="14"/>
      <c r="B5" s="14"/>
      <c r="C5" s="14"/>
      <c r="D5" s="15"/>
      <c r="E5" s="15"/>
      <c r="F5" s="15"/>
      <c r="G5" s="15"/>
      <c r="H5" s="123" t="s">
        <v>39</v>
      </c>
      <c r="I5" s="58" t="s">
        <v>42</v>
      </c>
      <c r="J5" s="58"/>
      <c r="K5" s="58"/>
      <c r="L5" s="133"/>
      <c r="M5" s="133"/>
      <c r="N5" s="133" t="s">
        <v>170</v>
      </c>
      <c r="O5" s="133"/>
      <c r="P5" s="133"/>
      <c r="Q5" s="58" t="s">
        <v>45</v>
      </c>
      <c r="R5" s="123" t="s">
        <v>60</v>
      </c>
      <c r="S5" s="58"/>
      <c r="T5" s="58"/>
      <c r="U5" s="58"/>
      <c r="V5" s="58"/>
      <c r="W5" s="58"/>
    </row>
    <row r="6" ht="15" customHeight="1" spans="1:23">
      <c r="A6" s="17"/>
      <c r="B6" s="17"/>
      <c r="C6" s="17"/>
      <c r="D6" s="18"/>
      <c r="E6" s="18"/>
      <c r="F6" s="18"/>
      <c r="G6" s="18"/>
      <c r="H6" s="123"/>
      <c r="I6" s="58" t="s">
        <v>171</v>
      </c>
      <c r="J6" s="58" t="s">
        <v>172</v>
      </c>
      <c r="K6" s="58" t="s">
        <v>173</v>
      </c>
      <c r="L6" s="144" t="s">
        <v>174</v>
      </c>
      <c r="M6" s="144" t="s">
        <v>175</v>
      </c>
      <c r="N6" s="144" t="s">
        <v>42</v>
      </c>
      <c r="O6" s="144" t="s">
        <v>43</v>
      </c>
      <c r="P6" s="144" t="s">
        <v>44</v>
      </c>
      <c r="Q6" s="58"/>
      <c r="R6" s="58" t="s">
        <v>41</v>
      </c>
      <c r="S6" s="58" t="s">
        <v>52</v>
      </c>
      <c r="T6" s="58" t="s">
        <v>176</v>
      </c>
      <c r="U6" s="58" t="s">
        <v>48</v>
      </c>
      <c r="V6" s="58" t="s">
        <v>49</v>
      </c>
      <c r="W6" s="58" t="s">
        <v>50</v>
      </c>
    </row>
    <row r="7" ht="27.75" customHeight="1" spans="1:23">
      <c r="A7" s="17"/>
      <c r="B7" s="17"/>
      <c r="C7" s="17"/>
      <c r="D7" s="18"/>
      <c r="E7" s="18"/>
      <c r="F7" s="18"/>
      <c r="G7" s="18"/>
      <c r="H7" s="123"/>
      <c r="I7" s="58"/>
      <c r="J7" s="58"/>
      <c r="K7" s="58"/>
      <c r="L7" s="144"/>
      <c r="M7" s="144"/>
      <c r="N7" s="144"/>
      <c r="O7" s="144"/>
      <c r="P7" s="144"/>
      <c r="Q7" s="58"/>
      <c r="R7" s="58"/>
      <c r="S7" s="58"/>
      <c r="T7" s="58"/>
      <c r="U7" s="58"/>
      <c r="V7" s="58"/>
      <c r="W7" s="58"/>
    </row>
    <row r="8" s="143" customFormat="1" ht="15" customHeight="1" spans="1:23">
      <c r="A8" s="145">
        <v>1</v>
      </c>
      <c r="B8" s="145">
        <v>2</v>
      </c>
      <c r="C8" s="145">
        <v>3</v>
      </c>
      <c r="D8" s="145">
        <v>4</v>
      </c>
      <c r="E8" s="145">
        <v>5</v>
      </c>
      <c r="F8" s="145">
        <v>6</v>
      </c>
      <c r="G8" s="145">
        <v>7</v>
      </c>
      <c r="H8" s="145">
        <v>8</v>
      </c>
      <c r="I8" s="145">
        <v>9</v>
      </c>
      <c r="J8" s="145">
        <v>10</v>
      </c>
      <c r="K8" s="145">
        <v>11</v>
      </c>
      <c r="L8" s="145">
        <v>12</v>
      </c>
      <c r="M8" s="145">
        <v>13</v>
      </c>
      <c r="N8" s="145">
        <v>14</v>
      </c>
      <c r="O8" s="145">
        <v>15</v>
      </c>
      <c r="P8" s="145">
        <v>16</v>
      </c>
      <c r="Q8" s="145">
        <v>17</v>
      </c>
      <c r="R8" s="145">
        <v>18</v>
      </c>
      <c r="S8" s="145">
        <v>19</v>
      </c>
      <c r="T8" s="145">
        <v>20</v>
      </c>
      <c r="U8" s="145">
        <v>21</v>
      </c>
      <c r="V8" s="145">
        <v>22</v>
      </c>
      <c r="W8" s="145">
        <v>23</v>
      </c>
    </row>
    <row r="9" ht="31.4" customHeight="1" spans="1:23">
      <c r="A9" s="146" t="s">
        <v>54</v>
      </c>
      <c r="B9" s="147" t="s">
        <v>177</v>
      </c>
      <c r="C9" s="146" t="s">
        <v>178</v>
      </c>
      <c r="D9" s="146" t="s">
        <v>72</v>
      </c>
      <c r="E9" s="146" t="s">
        <v>137</v>
      </c>
      <c r="F9" s="146" t="s">
        <v>179</v>
      </c>
      <c r="G9" s="146" t="s">
        <v>180</v>
      </c>
      <c r="H9" s="148">
        <v>1347216</v>
      </c>
      <c r="I9" s="148">
        <v>1347216</v>
      </c>
      <c r="J9" s="148"/>
      <c r="K9" s="148"/>
      <c r="L9" s="148">
        <v>1347216</v>
      </c>
      <c r="M9" s="114"/>
      <c r="N9" s="114"/>
      <c r="O9" s="114"/>
      <c r="P9" s="114"/>
      <c r="Q9" s="114"/>
      <c r="R9" s="114"/>
      <c r="S9" s="114"/>
      <c r="T9" s="114"/>
      <c r="U9" s="114"/>
      <c r="V9" s="114"/>
      <c r="W9" s="114"/>
    </row>
    <row r="10" ht="31.4" customHeight="1" spans="1:23">
      <c r="A10" s="146" t="s">
        <v>54</v>
      </c>
      <c r="B10" s="147" t="s">
        <v>177</v>
      </c>
      <c r="C10" s="146" t="s">
        <v>178</v>
      </c>
      <c r="D10" s="146" t="s">
        <v>72</v>
      </c>
      <c r="E10" s="146" t="s">
        <v>137</v>
      </c>
      <c r="F10" s="146" t="s">
        <v>181</v>
      </c>
      <c r="G10" s="146" t="s">
        <v>182</v>
      </c>
      <c r="H10" s="148">
        <v>1152684</v>
      </c>
      <c r="I10" s="148">
        <v>1152684</v>
      </c>
      <c r="J10" s="148"/>
      <c r="K10" s="148"/>
      <c r="L10" s="148">
        <v>1152684</v>
      </c>
      <c r="M10" s="114"/>
      <c r="N10" s="114"/>
      <c r="O10" s="114"/>
      <c r="P10" s="114"/>
      <c r="Q10" s="114"/>
      <c r="R10" s="114"/>
      <c r="S10" s="114"/>
      <c r="T10" s="114"/>
      <c r="U10" s="114"/>
      <c r="V10" s="114"/>
      <c r="W10" s="114"/>
    </row>
    <row r="11" ht="31.4" customHeight="1" spans="1:23">
      <c r="A11" s="146" t="s">
        <v>54</v>
      </c>
      <c r="B11" s="147" t="s">
        <v>177</v>
      </c>
      <c r="C11" s="146" t="s">
        <v>178</v>
      </c>
      <c r="D11" s="146" t="s">
        <v>72</v>
      </c>
      <c r="E11" s="146" t="s">
        <v>137</v>
      </c>
      <c r="F11" s="146" t="s">
        <v>183</v>
      </c>
      <c r="G11" s="146" t="s">
        <v>184</v>
      </c>
      <c r="H11" s="148">
        <v>112268</v>
      </c>
      <c r="I11" s="148">
        <v>112268</v>
      </c>
      <c r="J11" s="148"/>
      <c r="K11" s="148"/>
      <c r="L11" s="148">
        <v>112268</v>
      </c>
      <c r="M11" s="114"/>
      <c r="N11" s="114"/>
      <c r="O11" s="114"/>
      <c r="P11" s="114"/>
      <c r="Q11" s="114"/>
      <c r="R11" s="114"/>
      <c r="S11" s="114"/>
      <c r="T11" s="114"/>
      <c r="U11" s="114"/>
      <c r="V11" s="114"/>
      <c r="W11" s="114"/>
    </row>
    <row r="12" ht="31.4" customHeight="1" spans="1:23">
      <c r="A12" s="146" t="s">
        <v>54</v>
      </c>
      <c r="B12" s="147" t="s">
        <v>185</v>
      </c>
      <c r="C12" s="146" t="s">
        <v>186</v>
      </c>
      <c r="D12" s="146" t="s">
        <v>72</v>
      </c>
      <c r="E12" s="146" t="s">
        <v>137</v>
      </c>
      <c r="F12" s="146" t="s">
        <v>183</v>
      </c>
      <c r="G12" s="146" t="s">
        <v>184</v>
      </c>
      <c r="H12" s="148">
        <v>264000</v>
      </c>
      <c r="I12" s="148">
        <v>264000</v>
      </c>
      <c r="J12" s="148"/>
      <c r="K12" s="148"/>
      <c r="L12" s="148">
        <v>264000</v>
      </c>
      <c r="M12" s="114"/>
      <c r="N12" s="114"/>
      <c r="O12" s="114"/>
      <c r="P12" s="114"/>
      <c r="Q12" s="114"/>
      <c r="R12" s="114"/>
      <c r="S12" s="114"/>
      <c r="T12" s="114"/>
      <c r="U12" s="114"/>
      <c r="V12" s="114"/>
      <c r="W12" s="114"/>
    </row>
    <row r="13" ht="31.4" customHeight="1" spans="1:23">
      <c r="A13" s="146" t="s">
        <v>54</v>
      </c>
      <c r="B13" s="147" t="s">
        <v>177</v>
      </c>
      <c r="C13" s="146" t="s">
        <v>178</v>
      </c>
      <c r="D13" s="146" t="s">
        <v>72</v>
      </c>
      <c r="E13" s="146" t="s">
        <v>137</v>
      </c>
      <c r="F13" s="146" t="s">
        <v>183</v>
      </c>
      <c r="G13" s="146" t="s">
        <v>184</v>
      </c>
      <c r="H13" s="148">
        <v>1842864</v>
      </c>
      <c r="I13" s="148">
        <v>1842864</v>
      </c>
      <c r="J13" s="148"/>
      <c r="K13" s="148"/>
      <c r="L13" s="148">
        <v>1842864</v>
      </c>
      <c r="M13" s="114"/>
      <c r="N13" s="114"/>
      <c r="O13" s="114"/>
      <c r="P13" s="114"/>
      <c r="Q13" s="114"/>
      <c r="R13" s="114"/>
      <c r="S13" s="114"/>
      <c r="T13" s="114"/>
      <c r="U13" s="114"/>
      <c r="V13" s="114"/>
      <c r="W13" s="114"/>
    </row>
    <row r="14" ht="31.4" customHeight="1" spans="1:23">
      <c r="A14" s="146" t="s">
        <v>54</v>
      </c>
      <c r="B14" s="147" t="s">
        <v>185</v>
      </c>
      <c r="C14" s="146" t="s">
        <v>186</v>
      </c>
      <c r="D14" s="146" t="s">
        <v>72</v>
      </c>
      <c r="E14" s="146" t="s">
        <v>137</v>
      </c>
      <c r="F14" s="146" t="s">
        <v>183</v>
      </c>
      <c r="G14" s="146" t="s">
        <v>184</v>
      </c>
      <c r="H14" s="148">
        <v>914100</v>
      </c>
      <c r="I14" s="148">
        <v>914100</v>
      </c>
      <c r="J14" s="148"/>
      <c r="K14" s="148"/>
      <c r="L14" s="148">
        <v>914100</v>
      </c>
      <c r="M14" s="114"/>
      <c r="N14" s="114"/>
      <c r="O14" s="114"/>
      <c r="P14" s="114"/>
      <c r="Q14" s="114"/>
      <c r="R14" s="114"/>
      <c r="S14" s="114"/>
      <c r="T14" s="114"/>
      <c r="U14" s="114"/>
      <c r="V14" s="114"/>
      <c r="W14" s="114"/>
    </row>
    <row r="15" ht="31.4" customHeight="1" spans="1:23">
      <c r="A15" s="146" t="s">
        <v>54</v>
      </c>
      <c r="B15" s="147" t="s">
        <v>187</v>
      </c>
      <c r="C15" s="146" t="s">
        <v>188</v>
      </c>
      <c r="D15" s="146" t="s">
        <v>78</v>
      </c>
      <c r="E15" s="146" t="s">
        <v>139</v>
      </c>
      <c r="F15" s="146" t="s">
        <v>189</v>
      </c>
      <c r="G15" s="146" t="s">
        <v>190</v>
      </c>
      <c r="H15" s="148">
        <v>803352.32</v>
      </c>
      <c r="I15" s="148">
        <v>803352.32</v>
      </c>
      <c r="J15" s="148"/>
      <c r="K15" s="148"/>
      <c r="L15" s="148">
        <v>803352.32</v>
      </c>
      <c r="M15" s="114"/>
      <c r="N15" s="114"/>
      <c r="O15" s="114"/>
      <c r="P15" s="114"/>
      <c r="Q15" s="114"/>
      <c r="R15" s="114"/>
      <c r="S15" s="114"/>
      <c r="T15" s="114"/>
      <c r="U15" s="114"/>
      <c r="V15" s="114"/>
      <c r="W15" s="114"/>
    </row>
    <row r="16" ht="31.4" customHeight="1" spans="1:23">
      <c r="A16" s="146" t="s">
        <v>54</v>
      </c>
      <c r="B16" s="147" t="s">
        <v>187</v>
      </c>
      <c r="C16" s="146" t="s">
        <v>188</v>
      </c>
      <c r="D16" s="146" t="s">
        <v>90</v>
      </c>
      <c r="E16" s="146" t="s">
        <v>144</v>
      </c>
      <c r="F16" s="146" t="s">
        <v>191</v>
      </c>
      <c r="G16" s="146" t="s">
        <v>192</v>
      </c>
      <c r="H16" s="148">
        <v>368151.3</v>
      </c>
      <c r="I16" s="148">
        <v>368151.3</v>
      </c>
      <c r="J16" s="148"/>
      <c r="K16" s="148"/>
      <c r="L16" s="148">
        <v>368151.3</v>
      </c>
      <c r="M16" s="114"/>
      <c r="N16" s="114"/>
      <c r="O16" s="114"/>
      <c r="P16" s="114"/>
      <c r="Q16" s="114"/>
      <c r="R16" s="114"/>
      <c r="S16" s="114"/>
      <c r="T16" s="114"/>
      <c r="U16" s="114"/>
      <c r="V16" s="114"/>
      <c r="W16" s="114"/>
    </row>
    <row r="17" ht="31.4" customHeight="1" spans="1:23">
      <c r="A17" s="146" t="s">
        <v>54</v>
      </c>
      <c r="B17" s="147" t="s">
        <v>187</v>
      </c>
      <c r="C17" s="146" t="s">
        <v>188</v>
      </c>
      <c r="D17" s="146" t="s">
        <v>92</v>
      </c>
      <c r="E17" s="146" t="s">
        <v>145</v>
      </c>
      <c r="F17" s="146" t="s">
        <v>193</v>
      </c>
      <c r="G17" s="146" t="s">
        <v>194</v>
      </c>
      <c r="H17" s="148">
        <v>39403.69</v>
      </c>
      <c r="I17" s="148">
        <v>39403.69</v>
      </c>
      <c r="J17" s="148"/>
      <c r="K17" s="148"/>
      <c r="L17" s="148">
        <v>39403.69</v>
      </c>
      <c r="M17" s="114"/>
      <c r="N17" s="114"/>
      <c r="O17" s="114"/>
      <c r="P17" s="114"/>
      <c r="Q17" s="114"/>
      <c r="R17" s="114"/>
      <c r="S17" s="114"/>
      <c r="T17" s="114"/>
      <c r="U17" s="114"/>
      <c r="V17" s="114"/>
      <c r="W17" s="114"/>
    </row>
    <row r="18" ht="31.4" customHeight="1" spans="1:23">
      <c r="A18" s="146" t="s">
        <v>54</v>
      </c>
      <c r="B18" s="147" t="s">
        <v>187</v>
      </c>
      <c r="C18" s="146" t="s">
        <v>188</v>
      </c>
      <c r="D18" s="146" t="s">
        <v>92</v>
      </c>
      <c r="E18" s="146" t="s">
        <v>145</v>
      </c>
      <c r="F18" s="146" t="s">
        <v>193</v>
      </c>
      <c r="G18" s="146" t="s">
        <v>194</v>
      </c>
      <c r="H18" s="148">
        <v>196347.36</v>
      </c>
      <c r="I18" s="148">
        <v>196347.36</v>
      </c>
      <c r="J18" s="148"/>
      <c r="K18" s="148"/>
      <c r="L18" s="148">
        <v>196347.36</v>
      </c>
      <c r="M18" s="114"/>
      <c r="N18" s="114"/>
      <c r="O18" s="114"/>
      <c r="P18" s="114"/>
      <c r="Q18" s="114"/>
      <c r="R18" s="114"/>
      <c r="S18" s="114"/>
      <c r="T18" s="114"/>
      <c r="U18" s="114"/>
      <c r="V18" s="114"/>
      <c r="W18" s="114"/>
    </row>
    <row r="19" ht="31.4" customHeight="1" spans="1:23">
      <c r="A19" s="146" t="s">
        <v>54</v>
      </c>
      <c r="B19" s="147" t="s">
        <v>187</v>
      </c>
      <c r="C19" s="146" t="s">
        <v>188</v>
      </c>
      <c r="D19" s="146" t="s">
        <v>94</v>
      </c>
      <c r="E19" s="146" t="s">
        <v>146</v>
      </c>
      <c r="F19" s="146" t="s">
        <v>195</v>
      </c>
      <c r="G19" s="146" t="s">
        <v>196</v>
      </c>
      <c r="H19" s="148">
        <v>10041.9</v>
      </c>
      <c r="I19" s="148">
        <v>10041.9</v>
      </c>
      <c r="J19" s="148"/>
      <c r="K19" s="148"/>
      <c r="L19" s="148">
        <v>10041.9</v>
      </c>
      <c r="M19" s="114"/>
      <c r="N19" s="114"/>
      <c r="O19" s="114"/>
      <c r="P19" s="114"/>
      <c r="Q19" s="114"/>
      <c r="R19" s="114"/>
      <c r="S19" s="114"/>
      <c r="T19" s="114"/>
      <c r="U19" s="114"/>
      <c r="V19" s="114"/>
      <c r="W19" s="114"/>
    </row>
    <row r="20" ht="31.4" customHeight="1" spans="1:23">
      <c r="A20" s="146" t="s">
        <v>54</v>
      </c>
      <c r="B20" s="147" t="s">
        <v>187</v>
      </c>
      <c r="C20" s="146" t="s">
        <v>188</v>
      </c>
      <c r="D20" s="146" t="s">
        <v>94</v>
      </c>
      <c r="E20" s="146" t="s">
        <v>146</v>
      </c>
      <c r="F20" s="146" t="s">
        <v>195</v>
      </c>
      <c r="G20" s="146" t="s">
        <v>196</v>
      </c>
      <c r="H20" s="148">
        <v>9936</v>
      </c>
      <c r="I20" s="148">
        <v>9936</v>
      </c>
      <c r="J20" s="148"/>
      <c r="K20" s="148"/>
      <c r="L20" s="148">
        <v>9936</v>
      </c>
      <c r="M20" s="114"/>
      <c r="N20" s="114"/>
      <c r="O20" s="114"/>
      <c r="P20" s="114"/>
      <c r="Q20" s="114"/>
      <c r="R20" s="114"/>
      <c r="S20" s="114"/>
      <c r="T20" s="114"/>
      <c r="U20" s="114"/>
      <c r="V20" s="114"/>
      <c r="W20" s="114"/>
    </row>
    <row r="21" ht="31.4" customHeight="1" spans="1:23">
      <c r="A21" s="146" t="s">
        <v>54</v>
      </c>
      <c r="B21" s="147" t="s">
        <v>187</v>
      </c>
      <c r="C21" s="146" t="s">
        <v>188</v>
      </c>
      <c r="D21" s="146" t="s">
        <v>72</v>
      </c>
      <c r="E21" s="146" t="s">
        <v>137</v>
      </c>
      <c r="F21" s="146" t="s">
        <v>195</v>
      </c>
      <c r="G21" s="146" t="s">
        <v>196</v>
      </c>
      <c r="H21" s="148">
        <v>34360.79</v>
      </c>
      <c r="I21" s="148">
        <v>34360.79</v>
      </c>
      <c r="J21" s="148"/>
      <c r="K21" s="148"/>
      <c r="L21" s="148">
        <v>34360.79</v>
      </c>
      <c r="M21" s="114"/>
      <c r="N21" s="114"/>
      <c r="O21" s="114"/>
      <c r="P21" s="114"/>
      <c r="Q21" s="114"/>
      <c r="R21" s="114"/>
      <c r="S21" s="114"/>
      <c r="T21" s="114"/>
      <c r="U21" s="114"/>
      <c r="V21" s="114"/>
      <c r="W21" s="114"/>
    </row>
    <row r="22" ht="31.4" customHeight="1" spans="1:23">
      <c r="A22" s="146" t="s">
        <v>54</v>
      </c>
      <c r="B22" s="147" t="s">
        <v>197</v>
      </c>
      <c r="C22" s="146" t="s">
        <v>148</v>
      </c>
      <c r="D22" s="146" t="s">
        <v>100</v>
      </c>
      <c r="E22" s="146" t="s">
        <v>148</v>
      </c>
      <c r="F22" s="146" t="s">
        <v>198</v>
      </c>
      <c r="G22" s="146" t="s">
        <v>148</v>
      </c>
      <c r="H22" s="148">
        <v>634194.24</v>
      </c>
      <c r="I22" s="148">
        <v>634194.24</v>
      </c>
      <c r="J22" s="148"/>
      <c r="K22" s="148"/>
      <c r="L22" s="148">
        <v>634194.24</v>
      </c>
      <c r="M22" s="114"/>
      <c r="N22" s="114"/>
      <c r="O22" s="114"/>
      <c r="P22" s="114"/>
      <c r="Q22" s="114"/>
      <c r="R22" s="114"/>
      <c r="S22" s="114"/>
      <c r="T22" s="114"/>
      <c r="U22" s="114"/>
      <c r="V22" s="114"/>
      <c r="W22" s="114"/>
    </row>
    <row r="23" ht="31.4" customHeight="1" spans="1:23">
      <c r="A23" s="146" t="s">
        <v>54</v>
      </c>
      <c r="B23" s="147" t="s">
        <v>199</v>
      </c>
      <c r="C23" s="146" t="s">
        <v>200</v>
      </c>
      <c r="D23" s="146" t="s">
        <v>72</v>
      </c>
      <c r="E23" s="146" t="s">
        <v>137</v>
      </c>
      <c r="F23" s="146" t="s">
        <v>201</v>
      </c>
      <c r="G23" s="146" t="s">
        <v>202</v>
      </c>
      <c r="H23" s="148">
        <v>31400</v>
      </c>
      <c r="I23" s="148">
        <v>31400</v>
      </c>
      <c r="J23" s="148"/>
      <c r="K23" s="148"/>
      <c r="L23" s="148">
        <v>31400</v>
      </c>
      <c r="M23" s="114"/>
      <c r="N23" s="114"/>
      <c r="O23" s="114"/>
      <c r="P23" s="114"/>
      <c r="Q23" s="114"/>
      <c r="R23" s="114"/>
      <c r="S23" s="114"/>
      <c r="T23" s="114"/>
      <c r="U23" s="114"/>
      <c r="V23" s="114"/>
      <c r="W23" s="114"/>
    </row>
    <row r="24" ht="31.4" customHeight="1" spans="1:23">
      <c r="A24" s="146" t="s">
        <v>54</v>
      </c>
      <c r="B24" s="147" t="s">
        <v>199</v>
      </c>
      <c r="C24" s="146" t="s">
        <v>200</v>
      </c>
      <c r="D24" s="146" t="s">
        <v>72</v>
      </c>
      <c r="E24" s="146" t="s">
        <v>137</v>
      </c>
      <c r="F24" s="146" t="s">
        <v>203</v>
      </c>
      <c r="G24" s="146" t="s">
        <v>204</v>
      </c>
      <c r="H24" s="148">
        <v>5000</v>
      </c>
      <c r="I24" s="148">
        <v>5000</v>
      </c>
      <c r="J24" s="148"/>
      <c r="K24" s="148"/>
      <c r="L24" s="148">
        <v>5000</v>
      </c>
      <c r="M24" s="114"/>
      <c r="N24" s="114"/>
      <c r="O24" s="114"/>
      <c r="P24" s="114"/>
      <c r="Q24" s="114"/>
      <c r="R24" s="114"/>
      <c r="S24" s="114"/>
      <c r="T24" s="114"/>
      <c r="U24" s="114"/>
      <c r="V24" s="114"/>
      <c r="W24" s="114"/>
    </row>
    <row r="25" ht="31.4" customHeight="1" spans="1:23">
      <c r="A25" s="146" t="s">
        <v>54</v>
      </c>
      <c r="B25" s="147" t="s">
        <v>205</v>
      </c>
      <c r="C25" s="146" t="s">
        <v>157</v>
      </c>
      <c r="D25" s="146" t="s">
        <v>72</v>
      </c>
      <c r="E25" s="146" t="s">
        <v>137</v>
      </c>
      <c r="F25" s="146" t="s">
        <v>206</v>
      </c>
      <c r="G25" s="146" t="s">
        <v>157</v>
      </c>
      <c r="H25" s="148">
        <v>5000</v>
      </c>
      <c r="I25" s="148">
        <v>5000</v>
      </c>
      <c r="J25" s="148"/>
      <c r="K25" s="148"/>
      <c r="L25" s="148">
        <v>5000</v>
      </c>
      <c r="M25" s="114"/>
      <c r="N25" s="114"/>
      <c r="O25" s="114"/>
      <c r="P25" s="114"/>
      <c r="Q25" s="114"/>
      <c r="R25" s="114"/>
      <c r="S25" s="114"/>
      <c r="T25" s="114"/>
      <c r="U25" s="114"/>
      <c r="V25" s="114"/>
      <c r="W25" s="114"/>
    </row>
    <row r="26" ht="31.4" customHeight="1" spans="1:23">
      <c r="A26" s="146" t="s">
        <v>54</v>
      </c>
      <c r="B26" s="147" t="s">
        <v>199</v>
      </c>
      <c r="C26" s="146" t="s">
        <v>200</v>
      </c>
      <c r="D26" s="146" t="s">
        <v>72</v>
      </c>
      <c r="E26" s="146" t="s">
        <v>137</v>
      </c>
      <c r="F26" s="146" t="s">
        <v>207</v>
      </c>
      <c r="G26" s="146" t="s">
        <v>208</v>
      </c>
      <c r="H26" s="148">
        <v>15000</v>
      </c>
      <c r="I26" s="148">
        <v>15000</v>
      </c>
      <c r="J26" s="148"/>
      <c r="K26" s="148"/>
      <c r="L26" s="148">
        <v>15000</v>
      </c>
      <c r="M26" s="114"/>
      <c r="N26" s="114"/>
      <c r="O26" s="114"/>
      <c r="P26" s="114"/>
      <c r="Q26" s="114"/>
      <c r="R26" s="114"/>
      <c r="S26" s="114"/>
      <c r="T26" s="114"/>
      <c r="U26" s="114"/>
      <c r="V26" s="114"/>
      <c r="W26" s="114"/>
    </row>
    <row r="27" ht="31.4" customHeight="1" spans="1:23">
      <c r="A27" s="146" t="s">
        <v>54</v>
      </c>
      <c r="B27" s="147" t="s">
        <v>199</v>
      </c>
      <c r="C27" s="146" t="s">
        <v>200</v>
      </c>
      <c r="D27" s="146" t="s">
        <v>72</v>
      </c>
      <c r="E27" s="146" t="s">
        <v>137</v>
      </c>
      <c r="F27" s="146" t="s">
        <v>209</v>
      </c>
      <c r="G27" s="146" t="s">
        <v>210</v>
      </c>
      <c r="H27" s="148">
        <v>40000</v>
      </c>
      <c r="I27" s="148">
        <v>40000</v>
      </c>
      <c r="J27" s="148"/>
      <c r="K27" s="148"/>
      <c r="L27" s="148">
        <v>40000</v>
      </c>
      <c r="M27" s="114"/>
      <c r="N27" s="114"/>
      <c r="O27" s="114"/>
      <c r="P27" s="114"/>
      <c r="Q27" s="114"/>
      <c r="R27" s="114"/>
      <c r="S27" s="114"/>
      <c r="T27" s="114"/>
      <c r="U27" s="114"/>
      <c r="V27" s="114"/>
      <c r="W27" s="114"/>
    </row>
    <row r="28" ht="31.4" customHeight="1" spans="1:23">
      <c r="A28" s="146" t="s">
        <v>54</v>
      </c>
      <c r="B28" s="147" t="s">
        <v>199</v>
      </c>
      <c r="C28" s="146" t="s">
        <v>200</v>
      </c>
      <c r="D28" s="146" t="s">
        <v>72</v>
      </c>
      <c r="E28" s="146" t="s">
        <v>137</v>
      </c>
      <c r="F28" s="146" t="s">
        <v>211</v>
      </c>
      <c r="G28" s="146" t="s">
        <v>212</v>
      </c>
      <c r="H28" s="148">
        <v>6000</v>
      </c>
      <c r="I28" s="148">
        <v>6000</v>
      </c>
      <c r="J28" s="148"/>
      <c r="K28" s="148"/>
      <c r="L28" s="148">
        <v>6000</v>
      </c>
      <c r="M28" s="114"/>
      <c r="N28" s="114"/>
      <c r="O28" s="114"/>
      <c r="P28" s="114"/>
      <c r="Q28" s="114"/>
      <c r="R28" s="114"/>
      <c r="S28" s="114"/>
      <c r="T28" s="114"/>
      <c r="U28" s="114"/>
      <c r="V28" s="114"/>
      <c r="W28" s="114"/>
    </row>
    <row r="29" ht="31.4" customHeight="1" spans="1:23">
      <c r="A29" s="146" t="s">
        <v>54</v>
      </c>
      <c r="B29" s="147" t="s">
        <v>199</v>
      </c>
      <c r="C29" s="146" t="s">
        <v>200</v>
      </c>
      <c r="D29" s="146" t="s">
        <v>72</v>
      </c>
      <c r="E29" s="146" t="s">
        <v>137</v>
      </c>
      <c r="F29" s="146" t="s">
        <v>213</v>
      </c>
      <c r="G29" s="146" t="s">
        <v>214</v>
      </c>
      <c r="H29" s="148">
        <v>80000</v>
      </c>
      <c r="I29" s="148">
        <v>80000</v>
      </c>
      <c r="J29" s="148"/>
      <c r="K29" s="148"/>
      <c r="L29" s="148">
        <v>80000</v>
      </c>
      <c r="M29" s="114"/>
      <c r="N29" s="114"/>
      <c r="O29" s="114"/>
      <c r="P29" s="114"/>
      <c r="Q29" s="114"/>
      <c r="R29" s="114"/>
      <c r="S29" s="114"/>
      <c r="T29" s="114"/>
      <c r="U29" s="114"/>
      <c r="V29" s="114"/>
      <c r="W29" s="114"/>
    </row>
    <row r="30" ht="31.4" customHeight="1" spans="1:23">
      <c r="A30" s="146" t="s">
        <v>54</v>
      </c>
      <c r="B30" s="147" t="s">
        <v>215</v>
      </c>
      <c r="C30" s="146" t="s">
        <v>216</v>
      </c>
      <c r="D30" s="146" t="s">
        <v>72</v>
      </c>
      <c r="E30" s="146" t="s">
        <v>137</v>
      </c>
      <c r="F30" s="146" t="s">
        <v>201</v>
      </c>
      <c r="G30" s="146" t="s">
        <v>202</v>
      </c>
      <c r="H30" s="148">
        <v>3600</v>
      </c>
      <c r="I30" s="148">
        <v>3600</v>
      </c>
      <c r="J30" s="148"/>
      <c r="K30" s="148"/>
      <c r="L30" s="148">
        <v>3600</v>
      </c>
      <c r="M30" s="114"/>
      <c r="N30" s="114"/>
      <c r="O30" s="114"/>
      <c r="P30" s="114"/>
      <c r="Q30" s="114"/>
      <c r="R30" s="114"/>
      <c r="S30" s="114"/>
      <c r="T30" s="114"/>
      <c r="U30" s="114"/>
      <c r="V30" s="114"/>
      <c r="W30" s="114"/>
    </row>
    <row r="31" ht="31.4" customHeight="1" spans="1:23">
      <c r="A31" s="146" t="s">
        <v>54</v>
      </c>
      <c r="B31" s="147" t="s">
        <v>217</v>
      </c>
      <c r="C31" s="146" t="s">
        <v>218</v>
      </c>
      <c r="D31" s="146" t="s">
        <v>72</v>
      </c>
      <c r="E31" s="146" t="s">
        <v>137</v>
      </c>
      <c r="F31" s="146" t="s">
        <v>209</v>
      </c>
      <c r="G31" s="146" t="s">
        <v>210</v>
      </c>
      <c r="H31" s="148">
        <v>18200</v>
      </c>
      <c r="I31" s="148">
        <v>18200</v>
      </c>
      <c r="J31" s="148"/>
      <c r="K31" s="148"/>
      <c r="L31" s="148">
        <v>18200</v>
      </c>
      <c r="M31" s="114"/>
      <c r="N31" s="114"/>
      <c r="O31" s="114"/>
      <c r="P31" s="114"/>
      <c r="Q31" s="114"/>
      <c r="R31" s="114"/>
      <c r="S31" s="114"/>
      <c r="T31" s="114"/>
      <c r="U31" s="114"/>
      <c r="V31" s="114"/>
      <c r="W31" s="114"/>
    </row>
    <row r="32" ht="31.4" customHeight="1" spans="1:23">
      <c r="A32" s="146" t="s">
        <v>54</v>
      </c>
      <c r="B32" s="147" t="s">
        <v>217</v>
      </c>
      <c r="C32" s="146" t="s">
        <v>218</v>
      </c>
      <c r="D32" s="146" t="s">
        <v>72</v>
      </c>
      <c r="E32" s="146" t="s">
        <v>137</v>
      </c>
      <c r="F32" s="146" t="s">
        <v>219</v>
      </c>
      <c r="G32" s="146" t="s">
        <v>220</v>
      </c>
      <c r="H32" s="148">
        <v>25000</v>
      </c>
      <c r="I32" s="148">
        <v>25000</v>
      </c>
      <c r="J32" s="148"/>
      <c r="K32" s="148"/>
      <c r="L32" s="148">
        <v>25000</v>
      </c>
      <c r="M32" s="114"/>
      <c r="N32" s="114"/>
      <c r="O32" s="114"/>
      <c r="P32" s="114"/>
      <c r="Q32" s="114"/>
      <c r="R32" s="114"/>
      <c r="S32" s="114"/>
      <c r="T32" s="114"/>
      <c r="U32" s="114"/>
      <c r="V32" s="114"/>
      <c r="W32" s="114"/>
    </row>
    <row r="33" ht="31.4" customHeight="1" spans="1:23">
      <c r="A33" s="146" t="s">
        <v>54</v>
      </c>
      <c r="B33" s="147" t="s">
        <v>221</v>
      </c>
      <c r="C33" s="146" t="s">
        <v>222</v>
      </c>
      <c r="D33" s="146" t="s">
        <v>72</v>
      </c>
      <c r="E33" s="146" t="s">
        <v>137</v>
      </c>
      <c r="F33" s="146" t="s">
        <v>223</v>
      </c>
      <c r="G33" s="146" t="s">
        <v>222</v>
      </c>
      <c r="H33" s="148">
        <v>79683.36</v>
      </c>
      <c r="I33" s="148">
        <v>79683.36</v>
      </c>
      <c r="J33" s="148"/>
      <c r="K33" s="148"/>
      <c r="L33" s="148">
        <v>79683.36</v>
      </c>
      <c r="M33" s="114"/>
      <c r="N33" s="114"/>
      <c r="O33" s="114"/>
      <c r="P33" s="114"/>
      <c r="Q33" s="114"/>
      <c r="R33" s="114"/>
      <c r="S33" s="114"/>
      <c r="T33" s="114"/>
      <c r="U33" s="114"/>
      <c r="V33" s="114"/>
      <c r="W33" s="114"/>
    </row>
    <row r="34" ht="31.4" customHeight="1" spans="1:23">
      <c r="A34" s="146" t="s">
        <v>54</v>
      </c>
      <c r="B34" s="147" t="s">
        <v>224</v>
      </c>
      <c r="C34" s="146" t="s">
        <v>225</v>
      </c>
      <c r="D34" s="146" t="s">
        <v>72</v>
      </c>
      <c r="E34" s="146" t="s">
        <v>137</v>
      </c>
      <c r="F34" s="146" t="s">
        <v>226</v>
      </c>
      <c r="G34" s="146" t="s">
        <v>225</v>
      </c>
      <c r="H34" s="148">
        <v>100000</v>
      </c>
      <c r="I34" s="148">
        <v>100000</v>
      </c>
      <c r="J34" s="148"/>
      <c r="K34" s="148"/>
      <c r="L34" s="148">
        <v>100000</v>
      </c>
      <c r="M34" s="114"/>
      <c r="N34" s="114"/>
      <c r="O34" s="114"/>
      <c r="P34" s="114"/>
      <c r="Q34" s="114"/>
      <c r="R34" s="114"/>
      <c r="S34" s="114"/>
      <c r="T34" s="114"/>
      <c r="U34" s="114"/>
      <c r="V34" s="114"/>
      <c r="W34" s="114"/>
    </row>
    <row r="35" ht="31.4" customHeight="1" spans="1:23">
      <c r="A35" s="146" t="s">
        <v>54</v>
      </c>
      <c r="B35" s="147" t="s">
        <v>227</v>
      </c>
      <c r="C35" s="146" t="s">
        <v>228</v>
      </c>
      <c r="D35" s="146" t="s">
        <v>72</v>
      </c>
      <c r="E35" s="146" t="s">
        <v>137</v>
      </c>
      <c r="F35" s="146" t="s">
        <v>229</v>
      </c>
      <c r="G35" s="146" t="s">
        <v>230</v>
      </c>
      <c r="H35" s="148">
        <v>43500</v>
      </c>
      <c r="I35" s="148">
        <v>43500</v>
      </c>
      <c r="J35" s="148"/>
      <c r="K35" s="148"/>
      <c r="L35" s="148">
        <v>43500</v>
      </c>
      <c r="M35" s="114"/>
      <c r="N35" s="114"/>
      <c r="O35" s="114"/>
      <c r="P35" s="114"/>
      <c r="Q35" s="114"/>
      <c r="R35" s="114"/>
      <c r="S35" s="114"/>
      <c r="T35" s="114"/>
      <c r="U35" s="114"/>
      <c r="V35" s="114"/>
      <c r="W35" s="114"/>
    </row>
    <row r="36" ht="31.4" customHeight="1" spans="1:23">
      <c r="A36" s="146" t="s">
        <v>54</v>
      </c>
      <c r="B36" s="147" t="s">
        <v>231</v>
      </c>
      <c r="C36" s="146" t="s">
        <v>232</v>
      </c>
      <c r="D36" s="146" t="s">
        <v>80</v>
      </c>
      <c r="E36" s="146" t="s">
        <v>140</v>
      </c>
      <c r="F36" s="146" t="s">
        <v>229</v>
      </c>
      <c r="G36" s="146" t="s">
        <v>230</v>
      </c>
      <c r="H36" s="148">
        <v>9600</v>
      </c>
      <c r="I36" s="148">
        <v>9600</v>
      </c>
      <c r="J36" s="148"/>
      <c r="K36" s="148"/>
      <c r="L36" s="148">
        <v>9600</v>
      </c>
      <c r="M36" s="114"/>
      <c r="N36" s="114"/>
      <c r="O36" s="114"/>
      <c r="P36" s="114"/>
      <c r="Q36" s="114"/>
      <c r="R36" s="114"/>
      <c r="S36" s="114"/>
      <c r="T36" s="114"/>
      <c r="U36" s="114"/>
      <c r="V36" s="114"/>
      <c r="W36" s="114"/>
    </row>
    <row r="37" ht="31.4" customHeight="1" spans="1:23">
      <c r="A37" s="146" t="s">
        <v>54</v>
      </c>
      <c r="B37" s="147" t="s">
        <v>233</v>
      </c>
      <c r="C37" s="146" t="s">
        <v>234</v>
      </c>
      <c r="D37" s="146" t="s">
        <v>84</v>
      </c>
      <c r="E37" s="146" t="s">
        <v>142</v>
      </c>
      <c r="F37" s="146" t="s">
        <v>235</v>
      </c>
      <c r="G37" s="146" t="s">
        <v>236</v>
      </c>
      <c r="H37" s="148">
        <v>29076</v>
      </c>
      <c r="I37" s="148">
        <v>29076</v>
      </c>
      <c r="J37" s="148"/>
      <c r="K37" s="148"/>
      <c r="L37" s="148">
        <v>29076</v>
      </c>
      <c r="M37" s="114"/>
      <c r="N37" s="114"/>
      <c r="O37" s="114"/>
      <c r="P37" s="114"/>
      <c r="Q37" s="114"/>
      <c r="R37" s="114"/>
      <c r="S37" s="114"/>
      <c r="T37" s="114"/>
      <c r="U37" s="114"/>
      <c r="V37" s="114"/>
      <c r="W37" s="114"/>
    </row>
    <row r="38" s="1" customFormat="1" ht="18.75" customHeight="1" spans="1:23">
      <c r="A38" s="139" t="s">
        <v>106</v>
      </c>
      <c r="B38" s="140"/>
      <c r="C38" s="140"/>
      <c r="D38" s="140"/>
      <c r="E38" s="140"/>
      <c r="F38" s="140"/>
      <c r="G38" s="141"/>
      <c r="H38" s="118">
        <v>8219978.96</v>
      </c>
      <c r="I38" s="118">
        <v>8219978.96</v>
      </c>
      <c r="J38" s="118"/>
      <c r="K38" s="118"/>
      <c r="L38" s="118">
        <v>8219978.96</v>
      </c>
      <c r="M38" s="118"/>
      <c r="N38" s="118"/>
      <c r="O38" s="118"/>
      <c r="P38" s="118"/>
      <c r="Q38" s="118"/>
      <c r="R38" s="118"/>
      <c r="S38" s="118"/>
      <c r="T38" s="118"/>
      <c r="U38" s="118"/>
      <c r="V38" s="118"/>
      <c r="W38" s="118"/>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opLeftCell="A6" workbookViewId="0">
      <selection activeCell="N19" sqref="N19"/>
    </sheetView>
  </sheetViews>
  <sheetFormatPr defaultColWidth="8.88333333333333" defaultRowHeight="14.25" customHeight="1"/>
  <cols>
    <col min="1" max="1" width="15" customWidth="1"/>
    <col min="2" max="2" width="21.875" customWidth="1"/>
    <col min="3" max="3" width="32.5" customWidth="1"/>
    <col min="4" max="4" width="20.75" customWidth="1"/>
    <col min="5" max="5" width="8.88333333333333" customWidth="1"/>
    <col min="6" max="6" width="12.625" customWidth="1"/>
    <col min="7" max="7" width="8.88333333333333" customWidth="1"/>
    <col min="8" max="8" width="18.625" customWidth="1"/>
    <col min="9" max="11" width="12.5" customWidth="1"/>
    <col min="12" max="16384" width="8.88333333333333" customWidth="1"/>
  </cols>
  <sheetData>
    <row r="1" ht="13.5" customHeight="1" spans="1:23">
      <c r="E1" s="2"/>
      <c r="F1" s="2"/>
      <c r="G1" s="2"/>
      <c r="H1" s="2"/>
      <c r="U1" s="131"/>
      <c r="W1" s="119" t="s">
        <v>237</v>
      </c>
    </row>
    <row r="2" ht="27.75" customHeight="1" spans="1:23">
      <c r="A2" s="28" t="s">
        <v>238</v>
      </c>
      <c r="B2" s="28"/>
      <c r="C2" s="28"/>
      <c r="D2" s="28"/>
      <c r="E2" s="28"/>
      <c r="F2" s="28"/>
      <c r="G2" s="28"/>
      <c r="H2" s="28"/>
      <c r="I2" s="28"/>
      <c r="J2" s="28"/>
      <c r="K2" s="28"/>
      <c r="L2" s="28"/>
      <c r="M2" s="28"/>
      <c r="N2" s="28"/>
      <c r="O2" s="28"/>
      <c r="P2" s="28"/>
      <c r="Q2" s="28"/>
      <c r="R2" s="28"/>
      <c r="S2" s="28"/>
      <c r="T2" s="28"/>
      <c r="U2" s="28"/>
      <c r="V2" s="28"/>
      <c r="W2" s="28"/>
    </row>
    <row r="3" ht="13.5" customHeight="1" spans="1:23">
      <c r="A3" s="210" t="s">
        <v>2</v>
      </c>
      <c r="B3" s="211" t="s">
        <v>239</v>
      </c>
      <c r="C3" s="132"/>
      <c r="D3" s="132"/>
      <c r="E3" s="132"/>
      <c r="F3" s="132"/>
      <c r="G3" s="132"/>
      <c r="H3" s="132"/>
      <c r="I3" s="132"/>
      <c r="J3" s="7"/>
      <c r="K3" s="7"/>
      <c r="L3" s="7"/>
      <c r="M3" s="7"/>
      <c r="N3" s="7"/>
      <c r="O3" s="7"/>
      <c r="P3" s="7"/>
      <c r="Q3" s="7"/>
      <c r="U3" s="131"/>
      <c r="W3" s="122" t="s">
        <v>153</v>
      </c>
    </row>
    <row r="4" ht="21.75" customHeight="1" spans="1:23">
      <c r="A4" s="9" t="s">
        <v>240</v>
      </c>
      <c r="B4" s="9" t="s">
        <v>163</v>
      </c>
      <c r="C4" s="9" t="s">
        <v>164</v>
      </c>
      <c r="D4" s="9" t="s">
        <v>241</v>
      </c>
      <c r="E4" s="10" t="s">
        <v>165</v>
      </c>
      <c r="F4" s="10" t="s">
        <v>166</v>
      </c>
      <c r="G4" s="10" t="s">
        <v>167</v>
      </c>
      <c r="H4" s="10" t="s">
        <v>168</v>
      </c>
      <c r="I4" s="123" t="s">
        <v>39</v>
      </c>
      <c r="J4" s="123" t="s">
        <v>242</v>
      </c>
      <c r="K4" s="123"/>
      <c r="L4" s="123"/>
      <c r="M4" s="123"/>
      <c r="N4" s="133" t="s">
        <v>170</v>
      </c>
      <c r="O4" s="133"/>
      <c r="P4" s="133"/>
      <c r="Q4" s="10" t="s">
        <v>45</v>
      </c>
      <c r="R4" s="11" t="s">
        <v>60</v>
      </c>
      <c r="S4" s="12"/>
      <c r="T4" s="12"/>
      <c r="U4" s="12"/>
      <c r="V4" s="12"/>
      <c r="W4" s="13"/>
    </row>
    <row r="5" ht="21.75" customHeight="1" spans="1:23">
      <c r="A5" s="14"/>
      <c r="B5" s="14"/>
      <c r="C5" s="14"/>
      <c r="D5" s="14"/>
      <c r="E5" s="15"/>
      <c r="F5" s="15"/>
      <c r="G5" s="15"/>
      <c r="H5" s="15"/>
      <c r="I5" s="123"/>
      <c r="J5" s="58" t="s">
        <v>42</v>
      </c>
      <c r="K5" s="58"/>
      <c r="L5" s="58" t="s">
        <v>43</v>
      </c>
      <c r="M5" s="58" t="s">
        <v>44</v>
      </c>
      <c r="N5" s="134" t="s">
        <v>42</v>
      </c>
      <c r="O5" s="134" t="s">
        <v>43</v>
      </c>
      <c r="P5" s="134" t="s">
        <v>44</v>
      </c>
      <c r="Q5" s="15"/>
      <c r="R5" s="10" t="s">
        <v>41</v>
      </c>
      <c r="S5" s="10" t="s">
        <v>52</v>
      </c>
      <c r="T5" s="10" t="s">
        <v>176</v>
      </c>
      <c r="U5" s="10" t="s">
        <v>48</v>
      </c>
      <c r="V5" s="10" t="s">
        <v>49</v>
      </c>
      <c r="W5" s="10" t="s">
        <v>50</v>
      </c>
    </row>
    <row r="6" ht="40.5" customHeight="1" spans="1:23">
      <c r="A6" s="17"/>
      <c r="B6" s="17"/>
      <c r="C6" s="17"/>
      <c r="D6" s="17"/>
      <c r="E6" s="18"/>
      <c r="F6" s="18"/>
      <c r="G6" s="18"/>
      <c r="H6" s="18"/>
      <c r="I6" s="123"/>
      <c r="J6" s="58" t="s">
        <v>41</v>
      </c>
      <c r="K6" s="58" t="s">
        <v>243</v>
      </c>
      <c r="L6" s="58"/>
      <c r="M6" s="58"/>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135" t="s">
        <v>244</v>
      </c>
      <c r="B8" s="135"/>
      <c r="C8" s="135"/>
      <c r="D8" s="135"/>
      <c r="E8" s="135"/>
      <c r="F8" s="135"/>
      <c r="G8" s="135"/>
      <c r="H8" s="135"/>
      <c r="I8" s="136">
        <v>2100000</v>
      </c>
      <c r="J8" s="136">
        <v>2100000</v>
      </c>
      <c r="K8" s="136">
        <v>2100000</v>
      </c>
      <c r="L8" s="137"/>
      <c r="M8" s="137"/>
      <c r="N8" s="137"/>
      <c r="O8" s="137"/>
      <c r="P8" s="137"/>
      <c r="Q8" s="137"/>
      <c r="R8" s="137"/>
      <c r="S8" s="137"/>
      <c r="T8" s="137"/>
      <c r="U8" s="99"/>
      <c r="V8" s="137"/>
      <c r="W8" s="137"/>
    </row>
    <row r="9" ht="32.9" customHeight="1" spans="1:23">
      <c r="A9" s="135" t="s">
        <v>245</v>
      </c>
      <c r="B9" s="135" t="s">
        <v>246</v>
      </c>
      <c r="C9" s="135" t="s">
        <v>244</v>
      </c>
      <c r="D9" s="135" t="s">
        <v>54</v>
      </c>
      <c r="E9" s="135" t="s">
        <v>104</v>
      </c>
      <c r="F9" s="135" t="s">
        <v>150</v>
      </c>
      <c r="G9" s="135" t="s">
        <v>247</v>
      </c>
      <c r="H9" s="135" t="s">
        <v>248</v>
      </c>
      <c r="I9" s="136">
        <v>2100000</v>
      </c>
      <c r="J9" s="136">
        <v>2100000</v>
      </c>
      <c r="K9" s="136">
        <v>2100000</v>
      </c>
      <c r="L9" s="137"/>
      <c r="M9" s="137"/>
      <c r="N9" s="137"/>
      <c r="O9" s="137"/>
      <c r="P9" s="137"/>
      <c r="Q9" s="137"/>
      <c r="R9" s="137"/>
      <c r="S9" s="137"/>
      <c r="T9" s="137"/>
      <c r="U9" s="99"/>
      <c r="V9" s="137"/>
      <c r="W9" s="137"/>
    </row>
    <row r="10" ht="32.9" customHeight="1" spans="1:23">
      <c r="A10" s="135" t="s">
        <v>249</v>
      </c>
      <c r="B10" s="138"/>
      <c r="C10" s="138"/>
      <c r="D10" s="138"/>
      <c r="E10" s="138"/>
      <c r="F10" s="138"/>
      <c r="G10" s="138"/>
      <c r="H10" s="138"/>
      <c r="I10" s="136">
        <v>40000</v>
      </c>
      <c r="J10" s="136">
        <v>40000</v>
      </c>
      <c r="K10" s="136">
        <v>40000</v>
      </c>
      <c r="L10" s="137"/>
      <c r="M10" s="137"/>
      <c r="N10" s="137"/>
      <c r="O10" s="137"/>
      <c r="P10" s="137"/>
      <c r="Q10" s="137"/>
      <c r="R10" s="137"/>
      <c r="S10" s="137"/>
      <c r="T10" s="137"/>
      <c r="U10" s="99"/>
      <c r="V10" s="137"/>
      <c r="W10" s="137"/>
    </row>
    <row r="11" ht="32.9" customHeight="1" spans="1:23">
      <c r="A11" s="135" t="s">
        <v>245</v>
      </c>
      <c r="B11" s="135" t="s">
        <v>250</v>
      </c>
      <c r="C11" s="135" t="s">
        <v>249</v>
      </c>
      <c r="D11" s="135" t="s">
        <v>54</v>
      </c>
      <c r="E11" s="135" t="s">
        <v>104</v>
      </c>
      <c r="F11" s="135" t="s">
        <v>150</v>
      </c>
      <c r="G11" s="135" t="s">
        <v>251</v>
      </c>
      <c r="H11" s="135" t="s">
        <v>252</v>
      </c>
      <c r="I11" s="136">
        <v>40000</v>
      </c>
      <c r="J11" s="136">
        <v>40000</v>
      </c>
      <c r="K11" s="136">
        <v>40000</v>
      </c>
      <c r="L11" s="137"/>
      <c r="M11" s="137"/>
      <c r="N11" s="137"/>
      <c r="O11" s="137"/>
      <c r="P11" s="137"/>
      <c r="Q11" s="137"/>
      <c r="R11" s="137"/>
      <c r="S11" s="137"/>
      <c r="T11" s="137"/>
      <c r="U11" s="99"/>
      <c r="V11" s="137"/>
      <c r="W11" s="137"/>
    </row>
    <row r="12" ht="32.9" customHeight="1" spans="1:23">
      <c r="A12" s="135" t="s">
        <v>253</v>
      </c>
      <c r="B12" s="138"/>
      <c r="C12" s="138"/>
      <c r="D12" s="138"/>
      <c r="E12" s="138"/>
      <c r="F12" s="138"/>
      <c r="G12" s="138"/>
      <c r="H12" s="138"/>
      <c r="I12" s="136">
        <v>260000</v>
      </c>
      <c r="J12" s="136">
        <v>260000</v>
      </c>
      <c r="K12" s="136">
        <v>260000</v>
      </c>
      <c r="L12" s="137"/>
      <c r="M12" s="137"/>
      <c r="N12" s="137"/>
      <c r="O12" s="137"/>
      <c r="P12" s="137"/>
      <c r="Q12" s="137"/>
      <c r="R12" s="137"/>
      <c r="S12" s="137"/>
      <c r="T12" s="137"/>
      <c r="U12" s="99"/>
      <c r="V12" s="137"/>
      <c r="W12" s="137"/>
    </row>
    <row r="13" ht="32.9" customHeight="1" spans="1:23">
      <c r="A13" s="135" t="s">
        <v>245</v>
      </c>
      <c r="B13" s="135" t="s">
        <v>254</v>
      </c>
      <c r="C13" s="135" t="s">
        <v>253</v>
      </c>
      <c r="D13" s="135">
        <v>842028.32</v>
      </c>
      <c r="E13" s="135" t="s">
        <v>104</v>
      </c>
      <c r="F13" s="135" t="s">
        <v>150</v>
      </c>
      <c r="G13" s="135" t="s">
        <v>255</v>
      </c>
      <c r="H13" s="135" t="s">
        <v>256</v>
      </c>
      <c r="I13" s="136">
        <v>260000</v>
      </c>
      <c r="J13" s="136">
        <v>260000</v>
      </c>
      <c r="K13" s="136">
        <v>260000</v>
      </c>
      <c r="L13" s="137"/>
      <c r="M13" s="137"/>
      <c r="N13" s="137"/>
      <c r="O13" s="137"/>
      <c r="P13" s="137"/>
      <c r="Q13" s="137"/>
      <c r="R13" s="137"/>
      <c r="S13" s="137"/>
      <c r="T13" s="137"/>
      <c r="U13" s="99"/>
      <c r="V13" s="137"/>
      <c r="W13" s="137"/>
    </row>
    <row r="14" ht="32.9" customHeight="1" spans="1:23">
      <c r="A14" s="135" t="s">
        <v>257</v>
      </c>
      <c r="B14" s="138"/>
      <c r="C14" s="138"/>
      <c r="D14" s="138" t="s">
        <v>258</v>
      </c>
      <c r="E14" s="138"/>
      <c r="F14" s="138"/>
      <c r="G14" s="138"/>
      <c r="H14" s="138"/>
      <c r="I14" s="136">
        <v>2500000</v>
      </c>
      <c r="J14" s="136">
        <v>2500000</v>
      </c>
      <c r="K14" s="136">
        <v>2500000</v>
      </c>
      <c r="L14" s="137"/>
      <c r="M14" s="137"/>
      <c r="N14" s="137"/>
      <c r="O14" s="137"/>
      <c r="P14" s="137"/>
      <c r="Q14" s="137"/>
      <c r="R14" s="137"/>
      <c r="S14" s="137"/>
      <c r="T14" s="137"/>
      <c r="U14" s="99"/>
      <c r="V14" s="137"/>
      <c r="W14" s="137"/>
    </row>
    <row r="15" ht="32.9" customHeight="1" spans="1:23">
      <c r="A15" s="135" t="s">
        <v>245</v>
      </c>
      <c r="B15" s="135" t="s">
        <v>259</v>
      </c>
      <c r="C15" s="135" t="s">
        <v>257</v>
      </c>
      <c r="D15" s="135" t="s">
        <v>54</v>
      </c>
      <c r="E15" s="135" t="s">
        <v>104</v>
      </c>
      <c r="F15" s="135" t="s">
        <v>150</v>
      </c>
      <c r="G15" s="135" t="s">
        <v>201</v>
      </c>
      <c r="H15" s="135" t="s">
        <v>202</v>
      </c>
      <c r="I15" s="136">
        <v>57000</v>
      </c>
      <c r="J15" s="136">
        <v>57000</v>
      </c>
      <c r="K15" s="136">
        <v>57000</v>
      </c>
      <c r="L15" s="137"/>
      <c r="M15" s="137"/>
      <c r="N15" s="137"/>
      <c r="O15" s="137"/>
      <c r="P15" s="137"/>
      <c r="Q15" s="137"/>
      <c r="R15" s="137"/>
      <c r="S15" s="137"/>
      <c r="T15" s="137"/>
      <c r="U15" s="99"/>
      <c r="V15" s="137"/>
      <c r="W15" s="137"/>
    </row>
    <row r="16" ht="32.9" customHeight="1" spans="1:23">
      <c r="A16" s="135" t="s">
        <v>245</v>
      </c>
      <c r="B16" s="135" t="s">
        <v>259</v>
      </c>
      <c r="C16" s="135" t="s">
        <v>257</v>
      </c>
      <c r="D16" s="135" t="s">
        <v>54</v>
      </c>
      <c r="E16" s="135" t="s">
        <v>104</v>
      </c>
      <c r="F16" s="135" t="s">
        <v>150</v>
      </c>
      <c r="G16" s="135" t="s">
        <v>213</v>
      </c>
      <c r="H16" s="135" t="s">
        <v>214</v>
      </c>
      <c r="I16" s="136">
        <v>50000</v>
      </c>
      <c r="J16" s="136">
        <v>50000</v>
      </c>
      <c r="K16" s="136">
        <v>50000</v>
      </c>
      <c r="L16" s="137"/>
      <c r="M16" s="137"/>
      <c r="N16" s="137"/>
      <c r="O16" s="137"/>
      <c r="P16" s="137"/>
      <c r="Q16" s="137"/>
      <c r="R16" s="137"/>
      <c r="S16" s="137"/>
      <c r="T16" s="137"/>
      <c r="U16" s="99"/>
      <c r="V16" s="137"/>
      <c r="W16" s="137"/>
    </row>
    <row r="17" ht="32.9" customHeight="1" spans="1:23">
      <c r="A17" s="135" t="s">
        <v>245</v>
      </c>
      <c r="B17" s="135" t="s">
        <v>259</v>
      </c>
      <c r="C17" s="135" t="s">
        <v>257</v>
      </c>
      <c r="D17" s="135" t="s">
        <v>54</v>
      </c>
      <c r="E17" s="135" t="s">
        <v>104</v>
      </c>
      <c r="F17" s="135" t="s">
        <v>150</v>
      </c>
      <c r="G17" s="135" t="s">
        <v>260</v>
      </c>
      <c r="H17" s="135" t="s">
        <v>261</v>
      </c>
      <c r="I17" s="136">
        <v>72000</v>
      </c>
      <c r="J17" s="136">
        <v>72000</v>
      </c>
      <c r="K17" s="136">
        <v>72000</v>
      </c>
      <c r="L17" s="137"/>
      <c r="M17" s="137"/>
      <c r="N17" s="137"/>
      <c r="O17" s="137"/>
      <c r="P17" s="137"/>
      <c r="Q17" s="137"/>
      <c r="R17" s="137"/>
      <c r="S17" s="137"/>
      <c r="T17" s="137"/>
      <c r="U17" s="99"/>
      <c r="V17" s="137"/>
      <c r="W17" s="137"/>
    </row>
    <row r="18" ht="32.9" customHeight="1" spans="1:23">
      <c r="A18" s="135" t="s">
        <v>245</v>
      </c>
      <c r="B18" s="135" t="s">
        <v>259</v>
      </c>
      <c r="C18" s="135" t="s">
        <v>257</v>
      </c>
      <c r="D18" s="135" t="s">
        <v>54</v>
      </c>
      <c r="E18" s="135" t="s">
        <v>104</v>
      </c>
      <c r="F18" s="135" t="s">
        <v>150</v>
      </c>
      <c r="G18" s="135" t="s">
        <v>251</v>
      </c>
      <c r="H18" s="135" t="s">
        <v>252</v>
      </c>
      <c r="I18" s="136">
        <v>2321000</v>
      </c>
      <c r="J18" s="136">
        <v>2321000</v>
      </c>
      <c r="K18" s="136">
        <v>2321000</v>
      </c>
      <c r="L18" s="137"/>
      <c r="M18" s="137"/>
      <c r="N18" s="137"/>
      <c r="O18" s="137"/>
      <c r="P18" s="137"/>
      <c r="Q18" s="137"/>
      <c r="R18" s="137"/>
      <c r="S18" s="137"/>
      <c r="T18" s="137"/>
      <c r="U18" s="99"/>
      <c r="V18" s="137"/>
      <c r="W18" s="137"/>
    </row>
    <row r="19" ht="32.9" customHeight="1" spans="1:23">
      <c r="A19" s="135" t="s">
        <v>262</v>
      </c>
      <c r="B19" s="138"/>
      <c r="C19" s="138"/>
      <c r="D19" s="138"/>
      <c r="E19" s="138"/>
      <c r="F19" s="138"/>
      <c r="G19" s="138"/>
      <c r="H19" s="138"/>
      <c r="I19" s="136">
        <v>460000</v>
      </c>
      <c r="J19" s="136">
        <v>460000</v>
      </c>
      <c r="K19" s="136">
        <v>460000</v>
      </c>
      <c r="L19" s="137"/>
      <c r="M19" s="137"/>
      <c r="N19" s="137"/>
      <c r="O19" s="137"/>
      <c r="P19" s="137"/>
      <c r="Q19" s="137"/>
      <c r="R19" s="137"/>
      <c r="S19" s="137"/>
      <c r="T19" s="137"/>
      <c r="U19" s="99"/>
      <c r="V19" s="137"/>
      <c r="W19" s="137"/>
    </row>
    <row r="20" ht="32.9" customHeight="1" spans="1:23">
      <c r="A20" s="135" t="s">
        <v>245</v>
      </c>
      <c r="B20" s="135" t="s">
        <v>263</v>
      </c>
      <c r="C20" s="135" t="s">
        <v>262</v>
      </c>
      <c r="D20" s="135" t="s">
        <v>54</v>
      </c>
      <c r="E20" s="135" t="s">
        <v>104</v>
      </c>
      <c r="F20" s="135" t="s">
        <v>150</v>
      </c>
      <c r="G20" s="135" t="s">
        <v>211</v>
      </c>
      <c r="H20" s="135" t="s">
        <v>212</v>
      </c>
      <c r="I20" s="136">
        <v>460000</v>
      </c>
      <c r="J20" s="136">
        <v>460000</v>
      </c>
      <c r="K20" s="136">
        <v>460000</v>
      </c>
      <c r="L20" s="137"/>
      <c r="M20" s="137"/>
      <c r="N20" s="137"/>
      <c r="O20" s="137"/>
      <c r="P20" s="137"/>
      <c r="Q20" s="137"/>
      <c r="R20" s="137"/>
      <c r="S20" s="137"/>
      <c r="T20" s="137"/>
      <c r="U20" s="99"/>
      <c r="V20" s="137"/>
      <c r="W20" s="137"/>
    </row>
    <row r="21" s="1" customFormat="1" ht="18.75" customHeight="1" spans="1:23">
      <c r="A21" s="139" t="s">
        <v>106</v>
      </c>
      <c r="B21" s="140"/>
      <c r="C21" s="140"/>
      <c r="D21" s="140"/>
      <c r="E21" s="140"/>
      <c r="F21" s="140"/>
      <c r="G21" s="140"/>
      <c r="H21" s="141"/>
      <c r="I21" s="142">
        <v>5360000</v>
      </c>
      <c r="J21" s="142">
        <v>5360000</v>
      </c>
      <c r="K21" s="142">
        <v>5360000</v>
      </c>
      <c r="L21" s="142"/>
      <c r="M21" s="142"/>
      <c r="N21" s="142"/>
      <c r="O21" s="142"/>
      <c r="P21" s="142"/>
      <c r="Q21" s="142"/>
      <c r="R21" s="142"/>
      <c r="S21" s="142"/>
      <c r="T21" s="142"/>
      <c r="U21" s="104"/>
      <c r="V21" s="142"/>
      <c r="W21" s="142"/>
    </row>
  </sheetData>
  <mergeCells count="33">
    <mergeCell ref="A2:W2"/>
    <mergeCell ref="A3:I3"/>
    <mergeCell ref="J4:M4"/>
    <mergeCell ref="N4:P4"/>
    <mergeCell ref="R4:W4"/>
    <mergeCell ref="J5:K5"/>
    <mergeCell ref="A8:C8"/>
    <mergeCell ref="A10:C10"/>
    <mergeCell ref="A12:C12"/>
    <mergeCell ref="A14:C14"/>
    <mergeCell ref="A19:C19"/>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topLeftCell="A27" workbookViewId="0">
      <selection activeCell="E35" sqref="E35"/>
    </sheetView>
  </sheetViews>
  <sheetFormatPr defaultColWidth="9.14166666666667" defaultRowHeight="12" customHeight="1"/>
  <cols>
    <col min="1" max="1" width="35.75" customWidth="1"/>
    <col min="2" max="2" width="40.62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57.875" customWidth="1"/>
  </cols>
  <sheetData>
    <row r="1" customHeight="1" spans="1:10">
      <c r="J1" s="55" t="s">
        <v>264</v>
      </c>
    </row>
    <row r="2" ht="28.5" customHeight="1" spans="1:10">
      <c r="A2" s="56" t="s">
        <v>265</v>
      </c>
      <c r="B2" s="28"/>
      <c r="C2" s="28"/>
      <c r="D2" s="28"/>
      <c r="E2" s="28"/>
      <c r="F2" s="57"/>
      <c r="G2" s="28"/>
      <c r="H2" s="57"/>
      <c r="I2" s="57"/>
      <c r="J2" s="28"/>
    </row>
    <row r="3" ht="15" customHeight="1" spans="1:10">
      <c r="A3" s="210" t="s">
        <v>2</v>
      </c>
    </row>
    <row r="4" ht="14.25" customHeight="1" spans="1:10">
      <c r="A4" s="58" t="s">
        <v>266</v>
      </c>
      <c r="B4" s="58" t="s">
        <v>267</v>
      </c>
      <c r="C4" s="58" t="s">
        <v>268</v>
      </c>
      <c r="D4" s="58" t="s">
        <v>269</v>
      </c>
      <c r="E4" s="58" t="s">
        <v>270</v>
      </c>
      <c r="F4" s="59" t="s">
        <v>271</v>
      </c>
      <c r="G4" s="58" t="s">
        <v>272</v>
      </c>
      <c r="H4" s="59" t="s">
        <v>273</v>
      </c>
      <c r="I4" s="59" t="s">
        <v>274</v>
      </c>
      <c r="J4" s="58" t="s">
        <v>275</v>
      </c>
    </row>
    <row r="5" ht="14.25" customHeight="1" spans="1:10">
      <c r="A5" s="58">
        <v>1</v>
      </c>
      <c r="B5" s="58">
        <v>2</v>
      </c>
      <c r="C5" s="58">
        <v>3</v>
      </c>
      <c r="D5" s="58">
        <v>4</v>
      </c>
      <c r="E5" s="58">
        <v>5</v>
      </c>
      <c r="F5" s="59">
        <v>6</v>
      </c>
      <c r="G5" s="58">
        <v>7</v>
      </c>
      <c r="H5" s="59">
        <v>8</v>
      </c>
      <c r="I5" s="59">
        <v>9</v>
      </c>
      <c r="J5" s="58">
        <v>10</v>
      </c>
    </row>
    <row r="6" ht="33.75" customHeight="1" spans="1:10">
      <c r="A6" s="126" t="s">
        <v>54</v>
      </c>
      <c r="B6" s="127"/>
      <c r="C6" s="127"/>
      <c r="D6" s="127"/>
      <c r="E6" s="126"/>
      <c r="F6" s="127"/>
      <c r="G6" s="126"/>
      <c r="H6" s="127"/>
      <c r="I6" s="127"/>
      <c r="J6" s="126"/>
    </row>
    <row r="7" ht="84" customHeight="1" spans="1:10">
      <c r="A7" s="126" t="str">
        <f>"   "&amp;"住房公积金管理费用补助经费"</f>
        <v>   住房公积金管理费用补助经费</v>
      </c>
      <c r="B7" s="128" t="s">
        <v>276</v>
      </c>
      <c r="C7" s="129"/>
      <c r="D7" s="129"/>
      <c r="E7" s="129"/>
      <c r="F7" s="130"/>
      <c r="G7" s="129"/>
      <c r="H7" s="130"/>
      <c r="I7" s="130"/>
      <c r="J7" s="129"/>
    </row>
    <row r="8" ht="33.75" customHeight="1" spans="1:10">
      <c r="A8" s="126"/>
      <c r="B8" s="128"/>
      <c r="C8" s="129" t="s">
        <v>277</v>
      </c>
      <c r="D8" s="129" t="s">
        <v>278</v>
      </c>
      <c r="E8" s="129" t="s">
        <v>279</v>
      </c>
      <c r="F8" s="130" t="s">
        <v>280</v>
      </c>
      <c r="G8" s="129" t="s">
        <v>281</v>
      </c>
      <c r="H8" s="130" t="s">
        <v>282</v>
      </c>
      <c r="I8" s="130" t="s">
        <v>283</v>
      </c>
      <c r="J8" s="129" t="s">
        <v>284</v>
      </c>
    </row>
    <row r="9" ht="33.75" customHeight="1" spans="1:10">
      <c r="A9" s="24"/>
      <c r="B9" s="24"/>
      <c r="C9" s="129" t="s">
        <v>277</v>
      </c>
      <c r="D9" s="129" t="s">
        <v>278</v>
      </c>
      <c r="E9" s="129" t="s">
        <v>285</v>
      </c>
      <c r="F9" s="130" t="s">
        <v>280</v>
      </c>
      <c r="G9" s="129" t="s">
        <v>286</v>
      </c>
      <c r="H9" s="130" t="s">
        <v>287</v>
      </c>
      <c r="I9" s="130" t="s">
        <v>283</v>
      </c>
      <c r="J9" s="129" t="s">
        <v>288</v>
      </c>
    </row>
    <row r="10" ht="33.75" customHeight="1" spans="1:10">
      <c r="A10" s="24"/>
      <c r="B10" s="24"/>
      <c r="C10" s="129" t="s">
        <v>277</v>
      </c>
      <c r="D10" s="129" t="s">
        <v>289</v>
      </c>
      <c r="E10" s="129" t="s">
        <v>290</v>
      </c>
      <c r="F10" s="130" t="s">
        <v>280</v>
      </c>
      <c r="G10" s="129" t="s">
        <v>291</v>
      </c>
      <c r="H10" s="130" t="s">
        <v>292</v>
      </c>
      <c r="I10" s="130" t="s">
        <v>283</v>
      </c>
      <c r="J10" s="129" t="s">
        <v>293</v>
      </c>
    </row>
    <row r="11" customHeight="1" spans="1:10">
      <c r="A11" s="24"/>
      <c r="B11" s="24"/>
      <c r="C11" s="129" t="s">
        <v>277</v>
      </c>
      <c r="D11" s="129" t="s">
        <v>289</v>
      </c>
      <c r="E11" s="129" t="s">
        <v>294</v>
      </c>
      <c r="F11" s="130" t="s">
        <v>280</v>
      </c>
      <c r="G11" s="129" t="s">
        <v>291</v>
      </c>
      <c r="H11" s="130" t="s">
        <v>292</v>
      </c>
      <c r="I11" s="130" t="s">
        <v>283</v>
      </c>
      <c r="J11" s="129" t="s">
        <v>295</v>
      </c>
    </row>
    <row r="12" customHeight="1" spans="1:10">
      <c r="A12" s="24"/>
      <c r="B12" s="24"/>
      <c r="C12" s="129" t="s">
        <v>277</v>
      </c>
      <c r="D12" s="129" t="s">
        <v>289</v>
      </c>
      <c r="E12" s="129" t="s">
        <v>296</v>
      </c>
      <c r="F12" s="130" t="s">
        <v>280</v>
      </c>
      <c r="G12" s="129" t="s">
        <v>291</v>
      </c>
      <c r="H12" s="130" t="s">
        <v>292</v>
      </c>
      <c r="I12" s="130" t="s">
        <v>283</v>
      </c>
      <c r="J12" s="129" t="s">
        <v>297</v>
      </c>
    </row>
    <row r="13" customHeight="1" spans="1:10">
      <c r="A13" s="24"/>
      <c r="B13" s="24"/>
      <c r="C13" s="129" t="s">
        <v>298</v>
      </c>
      <c r="D13" s="129" t="s">
        <v>299</v>
      </c>
      <c r="E13" s="129" t="s">
        <v>300</v>
      </c>
      <c r="F13" s="130" t="s">
        <v>280</v>
      </c>
      <c r="G13" s="129" t="s">
        <v>291</v>
      </c>
      <c r="H13" s="130" t="s">
        <v>292</v>
      </c>
      <c r="I13" s="130" t="s">
        <v>283</v>
      </c>
      <c r="J13" s="129" t="s">
        <v>301</v>
      </c>
    </row>
    <row r="14" customHeight="1" spans="1:10">
      <c r="A14" s="24"/>
      <c r="B14" s="24"/>
      <c r="C14" s="129" t="s">
        <v>302</v>
      </c>
      <c r="D14" s="129"/>
      <c r="E14" s="129" t="s">
        <v>303</v>
      </c>
      <c r="F14" s="130" t="s">
        <v>280</v>
      </c>
      <c r="G14" s="129" t="s">
        <v>291</v>
      </c>
      <c r="H14" s="130" t="s">
        <v>292</v>
      </c>
      <c r="I14" s="130" t="s">
        <v>283</v>
      </c>
      <c r="J14" s="129" t="s">
        <v>304</v>
      </c>
    </row>
    <row r="15" customHeight="1" spans="1:10">
      <c r="A15" s="24"/>
      <c r="B15" s="24"/>
      <c r="C15" s="129" t="s">
        <v>302</v>
      </c>
      <c r="D15" s="129"/>
      <c r="E15" s="129" t="s">
        <v>305</v>
      </c>
      <c r="F15" s="130" t="s">
        <v>280</v>
      </c>
      <c r="G15" s="129" t="s">
        <v>291</v>
      </c>
      <c r="H15" s="130" t="s">
        <v>292</v>
      </c>
      <c r="I15" s="130" t="s">
        <v>283</v>
      </c>
      <c r="J15" s="129" t="s">
        <v>306</v>
      </c>
    </row>
    <row r="16" customHeight="1" spans="1:10">
      <c r="A16" s="24"/>
      <c r="B16" s="24"/>
      <c r="C16" s="129" t="s">
        <v>302</v>
      </c>
      <c r="D16" s="129" t="s">
        <v>307</v>
      </c>
      <c r="E16" s="129" t="s">
        <v>308</v>
      </c>
      <c r="F16" s="130" t="s">
        <v>280</v>
      </c>
      <c r="G16" s="129" t="s">
        <v>291</v>
      </c>
      <c r="H16" s="130" t="s">
        <v>292</v>
      </c>
      <c r="I16" s="130" t="s">
        <v>283</v>
      </c>
      <c r="J16" s="129" t="s">
        <v>309</v>
      </c>
    </row>
    <row r="17" ht="126" customHeight="1" spans="1:10">
      <c r="A17" s="126" t="str">
        <f>"   "&amp;"迪庆州住房公积金管理中心“智慧公积金”项目建设经费"</f>
        <v>   迪庆州住房公积金管理中心“智慧公积金”项目建设经费</v>
      </c>
      <c r="B17" s="128" t="s">
        <v>310</v>
      </c>
      <c r="C17" s="24"/>
      <c r="D17" s="24"/>
      <c r="E17" s="24"/>
      <c r="F17" s="24"/>
      <c r="G17" s="24"/>
      <c r="H17" s="24"/>
      <c r="I17" s="24"/>
      <c r="J17" s="24"/>
    </row>
    <row r="18" customHeight="1" spans="1:10">
      <c r="A18" s="24"/>
      <c r="B18" s="24"/>
      <c r="C18" s="129" t="s">
        <v>277</v>
      </c>
      <c r="D18" s="129" t="s">
        <v>278</v>
      </c>
      <c r="E18" s="129" t="s">
        <v>311</v>
      </c>
      <c r="F18" s="130" t="s">
        <v>280</v>
      </c>
      <c r="G18" s="129" t="s">
        <v>133</v>
      </c>
      <c r="H18" s="130" t="s">
        <v>292</v>
      </c>
      <c r="I18" s="130" t="s">
        <v>283</v>
      </c>
      <c r="J18" s="129" t="s">
        <v>312</v>
      </c>
    </row>
    <row r="19" customHeight="1" spans="1:10">
      <c r="A19" s="24"/>
      <c r="B19" s="24"/>
      <c r="C19" s="129" t="s">
        <v>277</v>
      </c>
      <c r="D19" s="129" t="s">
        <v>289</v>
      </c>
      <c r="E19" s="129" t="s">
        <v>313</v>
      </c>
      <c r="F19" s="130" t="s">
        <v>280</v>
      </c>
      <c r="G19" s="129" t="s">
        <v>291</v>
      </c>
      <c r="H19" s="130" t="s">
        <v>292</v>
      </c>
      <c r="I19" s="130" t="s">
        <v>283</v>
      </c>
      <c r="J19" s="129" t="s">
        <v>314</v>
      </c>
    </row>
    <row r="20" customHeight="1" spans="1:10">
      <c r="A20" s="24"/>
      <c r="B20" s="24"/>
      <c r="C20" s="129" t="s">
        <v>298</v>
      </c>
      <c r="D20" s="129" t="s">
        <v>315</v>
      </c>
      <c r="E20" s="129" t="s">
        <v>316</v>
      </c>
      <c r="F20" s="130" t="s">
        <v>280</v>
      </c>
      <c r="G20" s="129" t="s">
        <v>291</v>
      </c>
      <c r="H20" s="130" t="s">
        <v>292</v>
      </c>
      <c r="I20" s="130" t="s">
        <v>283</v>
      </c>
      <c r="J20" s="129" t="s">
        <v>317</v>
      </c>
    </row>
    <row r="21" customHeight="1" spans="1:10">
      <c r="A21" s="24"/>
      <c r="B21" s="24"/>
      <c r="C21" s="129" t="s">
        <v>298</v>
      </c>
      <c r="D21" s="129" t="s">
        <v>299</v>
      </c>
      <c r="E21" s="129" t="s">
        <v>318</v>
      </c>
      <c r="F21" s="130" t="s">
        <v>319</v>
      </c>
      <c r="G21" s="129" t="s">
        <v>291</v>
      </c>
      <c r="H21" s="130" t="s">
        <v>292</v>
      </c>
      <c r="I21" s="130" t="s">
        <v>283</v>
      </c>
      <c r="J21" s="129" t="s">
        <v>320</v>
      </c>
    </row>
    <row r="22" customHeight="1" spans="1:10">
      <c r="A22" s="24"/>
      <c r="B22" s="24"/>
      <c r="C22" s="129" t="s">
        <v>302</v>
      </c>
      <c r="D22" s="129" t="s">
        <v>307</v>
      </c>
      <c r="E22" s="129" t="s">
        <v>321</v>
      </c>
      <c r="F22" s="130" t="s">
        <v>319</v>
      </c>
      <c r="G22" s="129" t="s">
        <v>322</v>
      </c>
      <c r="H22" s="130" t="s">
        <v>292</v>
      </c>
      <c r="I22" s="130" t="s">
        <v>283</v>
      </c>
      <c r="J22" s="129" t="s">
        <v>323</v>
      </c>
    </row>
    <row r="23" ht="197" customHeight="1" spans="1:10">
      <c r="A23" s="126" t="str">
        <f>"   "&amp;"迪庆州住房公积金管理中心法律服务费、逾期贷款诉讼费项目经费"</f>
        <v>   迪庆州住房公积金管理中心法律服务费、逾期贷款诉讼费项目经费</v>
      </c>
      <c r="B23" s="128" t="s">
        <v>324</v>
      </c>
      <c r="C23" s="24"/>
      <c r="D23" s="24"/>
      <c r="E23" s="24"/>
      <c r="F23" s="24"/>
      <c r="G23" s="24"/>
      <c r="H23" s="24"/>
      <c r="I23" s="24"/>
      <c r="J23" s="24"/>
    </row>
    <row r="24" customHeight="1" spans="1:10">
      <c r="A24" s="24"/>
      <c r="B24" s="24"/>
      <c r="C24" s="129" t="s">
        <v>277</v>
      </c>
      <c r="D24" s="129" t="s">
        <v>278</v>
      </c>
      <c r="E24" s="129" t="s">
        <v>325</v>
      </c>
      <c r="F24" s="130" t="s">
        <v>280</v>
      </c>
      <c r="G24" s="129" t="s">
        <v>326</v>
      </c>
      <c r="H24" s="130" t="s">
        <v>292</v>
      </c>
      <c r="I24" s="130" t="s">
        <v>283</v>
      </c>
      <c r="J24" s="129" t="s">
        <v>327</v>
      </c>
    </row>
    <row r="25" customHeight="1" spans="1:10">
      <c r="A25" s="24"/>
      <c r="B25" s="24"/>
      <c r="C25" s="129" t="s">
        <v>277</v>
      </c>
      <c r="D25" s="129"/>
      <c r="E25" s="129" t="s">
        <v>328</v>
      </c>
      <c r="F25" s="130" t="s">
        <v>280</v>
      </c>
      <c r="G25" s="129" t="s">
        <v>329</v>
      </c>
      <c r="H25" s="130" t="s">
        <v>330</v>
      </c>
      <c r="I25" s="130" t="s">
        <v>283</v>
      </c>
      <c r="J25" s="129" t="s">
        <v>331</v>
      </c>
    </row>
    <row r="26" customHeight="1" spans="1:10">
      <c r="A26" s="24"/>
      <c r="B26" s="24"/>
      <c r="C26" s="129" t="s">
        <v>277</v>
      </c>
      <c r="D26" s="129" t="s">
        <v>289</v>
      </c>
      <c r="E26" s="129" t="s">
        <v>332</v>
      </c>
      <c r="F26" s="130" t="s">
        <v>333</v>
      </c>
      <c r="G26" s="129" t="s">
        <v>334</v>
      </c>
      <c r="H26" s="130" t="s">
        <v>292</v>
      </c>
      <c r="I26" s="130" t="s">
        <v>283</v>
      </c>
      <c r="J26" s="129" t="s">
        <v>335</v>
      </c>
    </row>
    <row r="27" customHeight="1" spans="1:10">
      <c r="A27" s="24"/>
      <c r="B27" s="24"/>
      <c r="C27" s="129" t="s">
        <v>298</v>
      </c>
      <c r="D27" s="129" t="s">
        <v>299</v>
      </c>
      <c r="E27" s="129" t="s">
        <v>336</v>
      </c>
      <c r="F27" s="130" t="s">
        <v>280</v>
      </c>
      <c r="G27" s="129" t="s">
        <v>337</v>
      </c>
      <c r="H27" s="130" t="s">
        <v>292</v>
      </c>
      <c r="I27" s="130" t="s">
        <v>283</v>
      </c>
      <c r="J27" s="129" t="s">
        <v>338</v>
      </c>
    </row>
    <row r="28" customHeight="1" spans="1:10">
      <c r="A28" s="24"/>
      <c r="B28" s="24"/>
      <c r="C28" s="129" t="s">
        <v>298</v>
      </c>
      <c r="D28" s="129" t="s">
        <v>299</v>
      </c>
      <c r="E28" s="129" t="s">
        <v>339</v>
      </c>
      <c r="F28" s="130" t="s">
        <v>280</v>
      </c>
      <c r="G28" s="129" t="s">
        <v>340</v>
      </c>
      <c r="H28" s="130" t="s">
        <v>287</v>
      </c>
      <c r="I28" s="130" t="s">
        <v>283</v>
      </c>
      <c r="J28" s="129" t="s">
        <v>341</v>
      </c>
    </row>
    <row r="29" customHeight="1" spans="1:10">
      <c r="A29" s="24"/>
      <c r="B29" s="24"/>
      <c r="C29" s="129" t="s">
        <v>302</v>
      </c>
      <c r="D29" s="129" t="s">
        <v>307</v>
      </c>
      <c r="E29" s="129" t="s">
        <v>321</v>
      </c>
      <c r="F29" s="130" t="s">
        <v>280</v>
      </c>
      <c r="G29" s="129" t="s">
        <v>342</v>
      </c>
      <c r="H29" s="130" t="s">
        <v>292</v>
      </c>
      <c r="I29" s="130" t="s">
        <v>283</v>
      </c>
      <c r="J29" s="129" t="s">
        <v>343</v>
      </c>
    </row>
    <row r="30" ht="135" customHeight="1" spans="1:10">
      <c r="A30" s="126" t="str">
        <f>"   "&amp;"住房公积金业务系统软件维护服务经费"</f>
        <v>   住房公积金业务系统软件维护服务经费</v>
      </c>
      <c r="B30" s="128" t="s">
        <v>344</v>
      </c>
      <c r="C30" s="24"/>
      <c r="D30" s="24"/>
      <c r="E30" s="24"/>
      <c r="F30" s="24"/>
      <c r="G30" s="24"/>
      <c r="H30" s="24"/>
      <c r="I30" s="24"/>
      <c r="J30" s="24"/>
    </row>
    <row r="31" customHeight="1" spans="1:10">
      <c r="A31" s="24"/>
      <c r="B31" s="24"/>
      <c r="C31" s="129" t="s">
        <v>277</v>
      </c>
      <c r="D31" s="129" t="s">
        <v>289</v>
      </c>
      <c r="E31" s="129" t="s">
        <v>296</v>
      </c>
      <c r="F31" s="130" t="s">
        <v>280</v>
      </c>
      <c r="G31" s="129" t="s">
        <v>291</v>
      </c>
      <c r="H31" s="130" t="s">
        <v>292</v>
      </c>
      <c r="I31" s="130" t="s">
        <v>283</v>
      </c>
      <c r="J31" s="129" t="s">
        <v>297</v>
      </c>
    </row>
    <row r="32" customHeight="1" spans="1:10">
      <c r="A32" s="24"/>
      <c r="B32" s="24"/>
      <c r="C32" s="129" t="s">
        <v>298</v>
      </c>
      <c r="D32" s="129" t="s">
        <v>299</v>
      </c>
      <c r="E32" s="129" t="s">
        <v>345</v>
      </c>
      <c r="F32" s="130" t="s">
        <v>280</v>
      </c>
      <c r="G32" s="129" t="s">
        <v>346</v>
      </c>
      <c r="H32" s="130" t="s">
        <v>347</v>
      </c>
      <c r="I32" s="130" t="s">
        <v>283</v>
      </c>
      <c r="J32" s="129" t="s">
        <v>348</v>
      </c>
    </row>
    <row r="33" customHeight="1" spans="1:10">
      <c r="A33" s="24"/>
      <c r="B33" s="24"/>
      <c r="C33" s="129" t="s">
        <v>298</v>
      </c>
      <c r="D33" s="129" t="s">
        <v>349</v>
      </c>
      <c r="E33" s="129" t="s">
        <v>350</v>
      </c>
      <c r="F33" s="130" t="s">
        <v>280</v>
      </c>
      <c r="G33" s="129" t="s">
        <v>351</v>
      </c>
      <c r="H33" s="130" t="s">
        <v>347</v>
      </c>
      <c r="I33" s="130" t="s">
        <v>283</v>
      </c>
      <c r="J33" s="129" t="s">
        <v>352</v>
      </c>
    </row>
    <row r="34" customHeight="1" spans="1:10">
      <c r="A34" s="24"/>
      <c r="B34" s="24"/>
      <c r="C34" s="129" t="s">
        <v>302</v>
      </c>
      <c r="D34" s="129"/>
      <c r="E34" s="129" t="s">
        <v>303</v>
      </c>
      <c r="F34" s="130" t="s">
        <v>280</v>
      </c>
      <c r="G34" s="129" t="s">
        <v>353</v>
      </c>
      <c r="H34" s="130" t="s">
        <v>292</v>
      </c>
      <c r="I34" s="130" t="s">
        <v>283</v>
      </c>
      <c r="J34" s="129" t="s">
        <v>304</v>
      </c>
    </row>
    <row r="35" ht="184" customHeight="1" spans="1:10">
      <c r="A35" s="126" t="str">
        <f>"   "&amp;"迪庆州住房公积金管理中心公积金贷款抵押评估费、抵押权登记费项目经费"</f>
        <v>   迪庆州住房公积金管理中心公积金贷款抵押评估费、抵押权登记费项目经费</v>
      </c>
      <c r="B35" s="128" t="s">
        <v>354</v>
      </c>
      <c r="C35" s="24"/>
      <c r="D35" s="24"/>
      <c r="E35" s="24"/>
      <c r="F35" s="24"/>
      <c r="G35" s="24"/>
      <c r="H35" s="24"/>
      <c r="I35" s="24"/>
      <c r="J35" s="24"/>
    </row>
    <row r="36" customHeight="1" spans="1:10">
      <c r="A36" s="24"/>
      <c r="B36" s="24"/>
      <c r="C36" s="129" t="s">
        <v>277</v>
      </c>
      <c r="D36" s="129" t="s">
        <v>278</v>
      </c>
      <c r="E36" s="129" t="s">
        <v>355</v>
      </c>
      <c r="F36" s="130" t="s">
        <v>280</v>
      </c>
      <c r="G36" s="129" t="s">
        <v>356</v>
      </c>
      <c r="H36" s="130" t="s">
        <v>357</v>
      </c>
      <c r="I36" s="130" t="s">
        <v>283</v>
      </c>
      <c r="J36" s="129" t="s">
        <v>358</v>
      </c>
    </row>
    <row r="37" customHeight="1" spans="1:10">
      <c r="A37" s="24"/>
      <c r="B37" s="24"/>
      <c r="C37" s="129" t="s">
        <v>277</v>
      </c>
      <c r="D37" s="129" t="s">
        <v>278</v>
      </c>
      <c r="E37" s="129" t="s">
        <v>359</v>
      </c>
      <c r="F37" s="130" t="s">
        <v>319</v>
      </c>
      <c r="G37" s="129" t="s">
        <v>360</v>
      </c>
      <c r="H37" s="130" t="s">
        <v>361</v>
      </c>
      <c r="I37" s="130" t="s">
        <v>283</v>
      </c>
      <c r="J37" s="129" t="s">
        <v>362</v>
      </c>
    </row>
    <row r="38" customHeight="1" spans="1:10">
      <c r="A38" s="24"/>
      <c r="B38" s="24"/>
      <c r="C38" s="129" t="s">
        <v>277</v>
      </c>
      <c r="D38" s="129" t="s">
        <v>289</v>
      </c>
      <c r="E38" s="129" t="s">
        <v>363</v>
      </c>
      <c r="F38" s="130" t="s">
        <v>280</v>
      </c>
      <c r="G38" s="129" t="s">
        <v>364</v>
      </c>
      <c r="H38" s="130" t="s">
        <v>292</v>
      </c>
      <c r="I38" s="130" t="s">
        <v>283</v>
      </c>
      <c r="J38" s="129" t="s">
        <v>365</v>
      </c>
    </row>
    <row r="39" customHeight="1" spans="1:10">
      <c r="A39" s="24"/>
      <c r="B39" s="24"/>
      <c r="C39" s="129" t="s">
        <v>277</v>
      </c>
      <c r="D39" s="129" t="s">
        <v>366</v>
      </c>
      <c r="E39" s="129" t="s">
        <v>367</v>
      </c>
      <c r="F39" s="130" t="s">
        <v>280</v>
      </c>
      <c r="G39" s="129" t="s">
        <v>368</v>
      </c>
      <c r="H39" s="130" t="s">
        <v>292</v>
      </c>
      <c r="I39" s="130" t="s">
        <v>283</v>
      </c>
      <c r="J39" s="129" t="s">
        <v>369</v>
      </c>
    </row>
    <row r="40" customHeight="1" spans="1:10">
      <c r="A40" s="24"/>
      <c r="B40" s="24"/>
      <c r="C40" s="129" t="s">
        <v>298</v>
      </c>
      <c r="D40" s="129" t="s">
        <v>299</v>
      </c>
      <c r="E40" s="129" t="s">
        <v>370</v>
      </c>
      <c r="F40" s="130" t="s">
        <v>280</v>
      </c>
      <c r="G40" s="129" t="s">
        <v>371</v>
      </c>
      <c r="H40" s="130" t="s">
        <v>292</v>
      </c>
      <c r="I40" s="130" t="s">
        <v>283</v>
      </c>
      <c r="J40" s="129" t="s">
        <v>372</v>
      </c>
    </row>
    <row r="41" customHeight="1" spans="1:10">
      <c r="A41" s="24"/>
      <c r="B41" s="24"/>
      <c r="C41" s="129" t="s">
        <v>302</v>
      </c>
      <c r="D41" s="129" t="s">
        <v>307</v>
      </c>
      <c r="E41" s="129" t="s">
        <v>373</v>
      </c>
      <c r="F41" s="130" t="s">
        <v>280</v>
      </c>
      <c r="G41" s="129" t="s">
        <v>374</v>
      </c>
      <c r="H41" s="130" t="s">
        <v>292</v>
      </c>
      <c r="I41" s="130" t="s">
        <v>283</v>
      </c>
      <c r="J41" s="129" t="s">
        <v>375</v>
      </c>
    </row>
  </sheetData>
  <mergeCells count="2">
    <mergeCell ref="A2:J2"/>
    <mergeCell ref="A3:H3"/>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州对下转移支付预算表09-1</vt:lpstr>
      <vt:lpstr>州对下转移支付绩效目标表09-2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迪公办</cp:lastModifiedBy>
  <dcterms:created xsi:type="dcterms:W3CDTF">2026-01-13T06:51:00Z</dcterms:created>
  <dcterms:modified xsi:type="dcterms:W3CDTF">2026-01-28T06:57:47Z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B4DED66C7C5F4909A2555CF66E33C9CD_13</vt:lpwstr>
  </property>
  <property fmtid="{D5CDD505-2E9C-101B-9397-08002B2CF9AE}" pid="3" name="KSOProductBuildVer">
    <vt:lpwstr>2052-12.1.0.24657</vt:lpwstr>
  </property>
  <property fmtid="{D5CDD505-2E9C-101B-9397-08002B2CF9AE}" pid="4" name="CalculationRule">
    <vt:i4>0</vt:i4>
  </property>
</Properties>
</file>